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7320" tabRatio="798" activeTab="0"/>
  </bookViews>
  <sheets>
    <sheet name="Rangliste" sheetId="1" r:id="rId1"/>
    <sheet name="Deutschland " sheetId="2" r:id="rId2"/>
    <sheet name="Schweiz " sheetId="3" r:id="rId3"/>
    <sheet name="Dänemark" sheetId="4" r:id="rId4"/>
    <sheet name="Austria" sheetId="5" r:id="rId5"/>
    <sheet name="Frankreich" sheetId="6" r:id="rId6"/>
    <sheet name="Schweden" sheetId="7" r:id="rId7"/>
    <sheet name="Belgien" sheetId="8" r:id="rId8"/>
    <sheet name="Ungarn" sheetId="9" r:id="rId9"/>
  </sheets>
  <definedNames>
    <definedName name="_xlnm.Print_Area" localSheetId="4">'Austria'!$A$1:$N$9</definedName>
    <definedName name="_xlnm.Print_Area" localSheetId="7">'Belgien'!$A$1:$N$10</definedName>
    <definedName name="_xlnm.Print_Area" localSheetId="3">'Dänemark'!$A$1:$N$11</definedName>
    <definedName name="_xlnm.Print_Area" localSheetId="5">'Frankreich'!$A$1:$N$10</definedName>
    <definedName name="_xlnm.Print_Area" localSheetId="6">'Schweden'!$A$1:$N$10</definedName>
    <definedName name="_xlnm.Print_Area" localSheetId="2">'Schweiz '!$A$1:$N$50</definedName>
    <definedName name="_xlnm.Print_Area" localSheetId="8">'Ungarn'!$A$1:$N$12</definedName>
    <definedName name="_xlnm.Print_Titles" localSheetId="4">'Austria'!$1:$2</definedName>
    <definedName name="_xlnm.Print_Titles" localSheetId="7">'Belgien'!$1:$2</definedName>
    <definedName name="_xlnm.Print_Titles" localSheetId="3">'Dänemark'!$1:$2</definedName>
    <definedName name="_xlnm.Print_Titles" localSheetId="1">'Deutschland '!$1:$2</definedName>
    <definedName name="_xlnm.Print_Titles" localSheetId="5">'Frankreich'!$1:$2</definedName>
    <definedName name="_xlnm.Print_Titles" localSheetId="0">'Rangliste'!$1:$2</definedName>
    <definedName name="_xlnm.Print_Titles" localSheetId="6">'Schweden'!$1:$2</definedName>
    <definedName name="_xlnm.Print_Titles" localSheetId="2">'Schweiz '!$1:$2</definedName>
    <definedName name="_xlnm.Print_Titles" localSheetId="8">'Ungarn'!$1:$2</definedName>
  </definedNames>
  <calcPr fullCalcOnLoad="1"/>
</workbook>
</file>

<file path=xl/sharedStrings.xml><?xml version="1.0" encoding="utf-8"?>
<sst xmlns="http://schemas.openxmlformats.org/spreadsheetml/2006/main" count="468" uniqueCount="95">
  <si>
    <t>Teilnehmer</t>
  </si>
  <si>
    <t>Punkte</t>
  </si>
  <si>
    <t>Total  Teilnehmer</t>
  </si>
  <si>
    <t>Total      Kilometer</t>
  </si>
  <si>
    <t>Total     Punkte</t>
  </si>
  <si>
    <t>A</t>
  </si>
  <si>
    <t>Rang</t>
  </si>
  <si>
    <t>Total</t>
  </si>
  <si>
    <t>Hollandmarschgruppe Baselland</t>
  </si>
  <si>
    <t>Wandergruppe Hirschthal</t>
  </si>
  <si>
    <t>CH</t>
  </si>
  <si>
    <t xml:space="preserve"> </t>
  </si>
  <si>
    <t>D</t>
  </si>
  <si>
    <t>Gut Fuss Bauernheim</t>
  </si>
  <si>
    <t>Wandervögel Lorbach</t>
  </si>
  <si>
    <t>DK</t>
  </si>
  <si>
    <t>Einzelläufer</t>
  </si>
  <si>
    <t>7 km                              1 Pkt. pro Teiln.</t>
  </si>
  <si>
    <t>14 km                              2 Pkt. pro Teiln.</t>
  </si>
  <si>
    <t>21 km                              3 Pkt. pro Teiln.</t>
  </si>
  <si>
    <t>42 km                              6 Pkt. pro Teiln.</t>
  </si>
  <si>
    <t>21 km                             3 Pkt. pro Teiln.</t>
  </si>
  <si>
    <t>fehlende Startkarten</t>
  </si>
  <si>
    <t>Globetrotterne, Ansager</t>
  </si>
  <si>
    <t>TTV Schröck</t>
  </si>
  <si>
    <t>TUS Rockenberg</t>
  </si>
  <si>
    <t>Ski- und Wanderclub Huttengrund</t>
  </si>
  <si>
    <t>MTV Kottwil</t>
  </si>
  <si>
    <t>Ski- und Wanderclub BVB Basel</t>
  </si>
  <si>
    <t>Berg- und Wanderfreunde Lindenstrudh</t>
  </si>
  <si>
    <t>H</t>
  </si>
  <si>
    <t>Free Road Runner Team Niederwil</t>
  </si>
  <si>
    <t>Dresden Gorbitz</t>
  </si>
  <si>
    <t xml:space="preserve">Volkssportfreunde Giessen </t>
  </si>
  <si>
    <t>S</t>
  </si>
  <si>
    <t>VSG Wetterau-Echzell</t>
  </si>
  <si>
    <t>WV Kumpferlwanderer Wien</t>
  </si>
  <si>
    <t>Sportclub "Unispital" Basel</t>
  </si>
  <si>
    <t>F</t>
  </si>
  <si>
    <t xml:space="preserve">V-EVG Vereinigte Europäische    Volkssportgemeinschaften e.V.                  33.Europa-Volkswandertage 2018                          CH Hirschthal </t>
  </si>
  <si>
    <t>WF TuS Dietkirchen</t>
  </si>
  <si>
    <t>Holbaek Gangsport</t>
  </si>
  <si>
    <t>Läufergruppe Altstätten</t>
  </si>
  <si>
    <t>Säntiszwerge Appenzell</t>
  </si>
  <si>
    <t>Groupe de Marcheurs Bassecourt</t>
  </si>
  <si>
    <t>Marsch- und WF Biel und Umgebung</t>
  </si>
  <si>
    <t>Wandergruppe Bremgarten</t>
  </si>
  <si>
    <t>Marche de Nouvel An Brügg</t>
  </si>
  <si>
    <t>Wanderfreunde Buchs u. Umgebung</t>
  </si>
  <si>
    <t>Auto-Moto Club Cham</t>
  </si>
  <si>
    <t>Wandergruppe Wiggertal Dagmersellen</t>
  </si>
  <si>
    <t>EVG Marschgruppe Leibstadt</t>
  </si>
  <si>
    <t>Wanderverein Emmen</t>
  </si>
  <si>
    <t>Volkssportverein Eschenbach</t>
  </si>
  <si>
    <t>Wanderfreunde Frauenfeld</t>
  </si>
  <si>
    <t>Wanderfreunde "beider Basel" Frenkendorf</t>
  </si>
  <si>
    <t>Wandergruppe Gommiswald</t>
  </si>
  <si>
    <t>Sport- und Wandergruppe Haagwald</t>
  </si>
  <si>
    <t>Narrenzunft Moosteufel Hänner</t>
  </si>
  <si>
    <t>Wanderfreunde Heitenried</t>
  </si>
  <si>
    <t>Wandergruppe Horw</t>
  </si>
  <si>
    <t>Club sportif cheminots Lausanne</t>
  </si>
  <si>
    <t>Schwimm- u. WC Glarnerland Mollis</t>
  </si>
  <si>
    <t>Wandergruppe Neuenkirch</t>
  </si>
  <si>
    <t>WF "Falkenstein" Niedergösgen</t>
  </si>
  <si>
    <t>Wanderclub "Trämpeler" Rickenbach</t>
  </si>
  <si>
    <t>Marschgruppe "Schlössli" Rohrbach</t>
  </si>
  <si>
    <t>Groupe de Marcheurs Sonceboz</t>
  </si>
  <si>
    <t>Wanderclub Aare-Rhein Stein</t>
  </si>
  <si>
    <t>Männerturnverein Triengen</t>
  </si>
  <si>
    <t>Läufergemeinschaft Neueck Winterthur</t>
  </si>
  <si>
    <t>Wandergruppe SEG Zell</t>
  </si>
  <si>
    <t>Donnerwetter.de</t>
  </si>
  <si>
    <t>Freiburg Kappel</t>
  </si>
  <si>
    <t>Ober-Lais</t>
  </si>
  <si>
    <t>Lauf- Wanderfreunde Rüdinghausen</t>
  </si>
  <si>
    <t>Wallbach</t>
  </si>
  <si>
    <t>Weil am Rhein</t>
  </si>
  <si>
    <t>Kopenhavn MF</t>
  </si>
  <si>
    <t>Wanderverein Laufen</t>
  </si>
  <si>
    <t>Wanderverein UTO Zürich</t>
  </si>
  <si>
    <t>Wanderfreunde Weissenstein Solothurn</t>
  </si>
  <si>
    <t>Hollandmarschgruppe Zürch-Affoltern</t>
  </si>
  <si>
    <t>Wanderverein Harmonie Kreuzlingen</t>
  </si>
  <si>
    <t>EVF Engelholm</t>
  </si>
  <si>
    <t>Viking Stroller</t>
  </si>
  <si>
    <t>SRC Cernay</t>
  </si>
  <si>
    <t>Radonneur du Thalbach</t>
  </si>
  <si>
    <t>B</t>
  </si>
  <si>
    <t>Anjertrippers 2038</t>
  </si>
  <si>
    <t>Einzelläufer Ungarn</t>
  </si>
  <si>
    <t>SV Albaching</t>
  </si>
  <si>
    <t>Bad Säckingen</t>
  </si>
  <si>
    <t>Querfeldein Obermörlen</t>
  </si>
  <si>
    <t>Wanderfreunde Titisee-Neustadt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</si>
</sst>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* #,##0_);_(* \(#,##0\);_(* &quot;-&quot;_);_(@_)"/>
    <numFmt numFmtId="198" formatCode="_(&quot;kr&quot;\ * #,##0.00_);_(&quot;kr&quot;\ * \(#,##0.00\);_(&quot;kr&quot;\ * &quot;-&quot;??_);_(@_)"/>
    <numFmt numFmtId="199" formatCode="_(* #,##0.00_);_(* \(#,##0.00\);_(* &quot;-&quot;??_);_(@_)"/>
    <numFmt numFmtId="200" formatCode="&quot;Fr.&quot;\ #,##0_);\(&quot;Fr.&quot;\ #,##0\)"/>
    <numFmt numFmtId="201" formatCode="&quot;Fr.&quot;\ #,##0_);[Red]\(&quot;Fr.&quot;\ #,##0\)"/>
    <numFmt numFmtId="202" formatCode="&quot;Fr.&quot;\ #,##0.00_);\(&quot;Fr.&quot;\ #,##0.00\)"/>
    <numFmt numFmtId="203" formatCode="&quot;Fr.&quot;\ #,##0.00_);[Red]\(&quot;Fr.&quot;\ #,##0.00\)"/>
    <numFmt numFmtId="204" formatCode="_(&quot;Fr.&quot;\ * #,##0_);_(&quot;Fr.&quot;\ * \(#,##0\);_(&quot;Fr.&quot;\ * &quot;-&quot;_);_(@_)"/>
    <numFmt numFmtId="205" formatCode="_(&quot;Fr.&quot;\ * #,##0.00_);_(&quot;Fr.&quot;\ * \(#,##0.00\);_(&quot;Fr.&quot;\ * &quot;-&quot;??_);_(@_)"/>
    <numFmt numFmtId="206" formatCode="0.0\ \ "/>
    <numFmt numFmtId="207" formatCode="0\ \ "/>
    <numFmt numFmtId="208" formatCode="#,##0\ "/>
    <numFmt numFmtId="209" formatCode="#,##0\ \ "/>
    <numFmt numFmtId="210" formatCode="#,##0.0\ \ "/>
    <numFmt numFmtId="211" formatCode="0.0"/>
    <numFmt numFmtId="212" formatCode="0\ 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0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07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7" fontId="0" fillId="0" borderId="0" xfId="0" applyNumberFormat="1" applyBorder="1" applyAlignment="1">
      <alignment/>
    </xf>
    <xf numFmtId="207" fontId="0" fillId="0" borderId="20" xfId="0" applyNumberFormat="1" applyBorder="1" applyAlignment="1">
      <alignment/>
    </xf>
    <xf numFmtId="209" fontId="0" fillId="0" borderId="20" xfId="0" applyNumberFormat="1" applyBorder="1" applyAlignment="1">
      <alignment/>
    </xf>
    <xf numFmtId="207" fontId="0" fillId="0" borderId="0" xfId="0" applyNumberFormat="1" applyAlignment="1">
      <alignment/>
    </xf>
    <xf numFmtId="207" fontId="0" fillId="0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07" fontId="0" fillId="0" borderId="19" xfId="0" applyNumberFormat="1" applyBorder="1" applyAlignment="1">
      <alignment/>
    </xf>
    <xf numFmtId="207" fontId="0" fillId="0" borderId="21" xfId="0" applyNumberFormat="1" applyBorder="1" applyAlignment="1">
      <alignment/>
    </xf>
    <xf numFmtId="209" fontId="0" fillId="0" borderId="11" xfId="0" applyNumberFormat="1" applyBorder="1" applyAlignment="1">
      <alignment/>
    </xf>
    <xf numFmtId="207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53" applyFont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25" xfId="0" applyBorder="1" applyAlignment="1">
      <alignment/>
    </xf>
    <xf numFmtId="207" fontId="0" fillId="0" borderId="25" xfId="0" applyNumberFormat="1" applyBorder="1" applyAlignment="1">
      <alignment/>
    </xf>
    <xf numFmtId="207" fontId="0" fillId="0" borderId="21" xfId="0" applyNumberFormat="1" applyBorder="1" applyAlignment="1">
      <alignment/>
    </xf>
    <xf numFmtId="207" fontId="0" fillId="0" borderId="15" xfId="0" applyNumberFormat="1" applyBorder="1" applyAlignment="1">
      <alignment/>
    </xf>
    <xf numFmtId="207" fontId="0" fillId="0" borderId="18" xfId="0" applyNumberFormat="1" applyBorder="1" applyAlignment="1">
      <alignment/>
    </xf>
    <xf numFmtId="207" fontId="0" fillId="0" borderId="26" xfId="0" applyNumberFormat="1" applyBorder="1" applyAlignment="1">
      <alignment/>
    </xf>
    <xf numFmtId="207" fontId="0" fillId="0" borderId="27" xfId="0" applyNumberFormat="1" applyBorder="1" applyAlignment="1">
      <alignment/>
    </xf>
    <xf numFmtId="207" fontId="0" fillId="0" borderId="18" xfId="0" applyNumberFormat="1" applyBorder="1" applyAlignment="1">
      <alignment/>
    </xf>
    <xf numFmtId="207" fontId="0" fillId="0" borderId="16" xfId="0" applyNumberFormat="1" applyBorder="1" applyAlignment="1">
      <alignment/>
    </xf>
    <xf numFmtId="209" fontId="0" fillId="0" borderId="10" xfId="0" applyNumberFormat="1" applyBorder="1" applyAlignment="1">
      <alignment/>
    </xf>
    <xf numFmtId="209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207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rgl-969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53.25" customHeight="1">
      <c r="A1" s="30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14.25" customHeight="1">
      <c r="A2" s="29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5.25" customHeight="1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s="44" t="s">
        <v>40</v>
      </c>
      <c r="B4" s="45" t="s">
        <v>12</v>
      </c>
      <c r="C4" s="11">
        <v>1</v>
      </c>
      <c r="D4" s="13">
        <v>54</v>
      </c>
      <c r="E4" s="19">
        <f aca="true" t="shared" si="0" ref="E4:E35">D4*1</f>
        <v>54</v>
      </c>
      <c r="F4" s="13">
        <v>24</v>
      </c>
      <c r="G4" s="19">
        <f aca="true" t="shared" si="1" ref="G4:G35">F4*2</f>
        <v>48</v>
      </c>
      <c r="H4" s="13">
        <v>33</v>
      </c>
      <c r="I4" s="19">
        <f aca="true" t="shared" si="2" ref="I4:I35">H4*3</f>
        <v>99</v>
      </c>
      <c r="J4" s="13">
        <v>13</v>
      </c>
      <c r="K4" s="19">
        <f aca="true" t="shared" si="3" ref="K4:K35">J4*6</f>
        <v>78</v>
      </c>
      <c r="L4" s="16">
        <f aca="true" t="shared" si="4" ref="L4:L35">SUM(D4,F4,H4,J4)</f>
        <v>124</v>
      </c>
      <c r="M4" s="16">
        <f aca="true" t="shared" si="5" ref="M4:M35">(D4*7)+(F4*14)+(H4*21)+(J4*42)</f>
        <v>1953</v>
      </c>
      <c r="N4" s="16">
        <f aca="true" t="shared" si="6" ref="N4:N35">SUM(E4,G4,I4,K4)</f>
        <v>279</v>
      </c>
    </row>
    <row r="5" spans="1:14" ht="12.75">
      <c r="A5" t="s">
        <v>9</v>
      </c>
      <c r="B5" s="17" t="s">
        <v>10</v>
      </c>
      <c r="C5" s="11">
        <v>2</v>
      </c>
      <c r="D5" s="13">
        <v>5</v>
      </c>
      <c r="E5" s="19">
        <f t="shared" si="0"/>
        <v>5</v>
      </c>
      <c r="F5" s="13">
        <v>4</v>
      </c>
      <c r="G5" s="19">
        <f t="shared" si="1"/>
        <v>8</v>
      </c>
      <c r="H5" s="13">
        <v>62</v>
      </c>
      <c r="I5" s="19">
        <f t="shared" si="2"/>
        <v>186</v>
      </c>
      <c r="J5" s="13">
        <v>1</v>
      </c>
      <c r="K5" s="19">
        <f t="shared" si="3"/>
        <v>6</v>
      </c>
      <c r="L5" s="16">
        <f t="shared" si="4"/>
        <v>72</v>
      </c>
      <c r="M5" s="16">
        <f t="shared" si="5"/>
        <v>1435</v>
      </c>
      <c r="N5" s="16">
        <f t="shared" si="6"/>
        <v>205</v>
      </c>
    </row>
    <row r="6" spans="1:14" ht="12.75">
      <c r="A6" t="s">
        <v>33</v>
      </c>
      <c r="B6" s="45" t="s">
        <v>12</v>
      </c>
      <c r="C6" s="11">
        <v>3</v>
      </c>
      <c r="D6" s="13">
        <v>21</v>
      </c>
      <c r="E6" s="19">
        <f t="shared" si="0"/>
        <v>21</v>
      </c>
      <c r="F6" s="13">
        <v>23</v>
      </c>
      <c r="G6" s="19">
        <f t="shared" si="1"/>
        <v>46</v>
      </c>
      <c r="H6" s="13">
        <v>13</v>
      </c>
      <c r="I6" s="19">
        <f t="shared" si="2"/>
        <v>39</v>
      </c>
      <c r="J6" s="13">
        <v>9</v>
      </c>
      <c r="K6" s="19">
        <f t="shared" si="3"/>
        <v>54</v>
      </c>
      <c r="L6" s="16">
        <f t="shared" si="4"/>
        <v>66</v>
      </c>
      <c r="M6" s="16">
        <f t="shared" si="5"/>
        <v>1120</v>
      </c>
      <c r="N6" s="16">
        <f t="shared" si="6"/>
        <v>160</v>
      </c>
    </row>
    <row r="7" spans="1:14" ht="12.75">
      <c r="A7" s="31" t="s">
        <v>59</v>
      </c>
      <c r="B7" s="17" t="s">
        <v>10</v>
      </c>
      <c r="C7" s="11">
        <v>4</v>
      </c>
      <c r="D7" s="13">
        <v>12</v>
      </c>
      <c r="E7" s="19">
        <f t="shared" si="0"/>
        <v>12</v>
      </c>
      <c r="F7" s="13">
        <v>17</v>
      </c>
      <c r="G7" s="19">
        <f t="shared" si="1"/>
        <v>34</v>
      </c>
      <c r="H7" s="13">
        <v>23</v>
      </c>
      <c r="I7" s="19">
        <f t="shared" si="2"/>
        <v>69</v>
      </c>
      <c r="J7" s="13">
        <v>4</v>
      </c>
      <c r="K7" s="19">
        <f t="shared" si="3"/>
        <v>24</v>
      </c>
      <c r="L7" s="16">
        <f t="shared" si="4"/>
        <v>56</v>
      </c>
      <c r="M7" s="16">
        <f t="shared" si="5"/>
        <v>973</v>
      </c>
      <c r="N7" s="16">
        <f t="shared" si="6"/>
        <v>139</v>
      </c>
    </row>
    <row r="8" spans="1:14" ht="12.75">
      <c r="A8" t="s">
        <v>8</v>
      </c>
      <c r="B8" s="17" t="s">
        <v>10</v>
      </c>
      <c r="C8" s="11">
        <v>5</v>
      </c>
      <c r="D8" s="13">
        <v>11</v>
      </c>
      <c r="E8" s="19">
        <f t="shared" si="0"/>
        <v>11</v>
      </c>
      <c r="F8" s="13">
        <v>12</v>
      </c>
      <c r="G8" s="19">
        <f t="shared" si="1"/>
        <v>24</v>
      </c>
      <c r="H8" s="13">
        <v>26</v>
      </c>
      <c r="I8" s="19">
        <f t="shared" si="2"/>
        <v>78</v>
      </c>
      <c r="J8" s="13">
        <v>3</v>
      </c>
      <c r="K8" s="19">
        <f t="shared" si="3"/>
        <v>18</v>
      </c>
      <c r="L8" s="16">
        <f t="shared" si="4"/>
        <v>52</v>
      </c>
      <c r="M8" s="16">
        <f t="shared" si="5"/>
        <v>917</v>
      </c>
      <c r="N8" s="16">
        <f t="shared" si="6"/>
        <v>131</v>
      </c>
    </row>
    <row r="9" spans="1:14" ht="12.75">
      <c r="A9" t="s">
        <v>26</v>
      </c>
      <c r="B9" s="45" t="s">
        <v>12</v>
      </c>
      <c r="C9" s="11">
        <v>6</v>
      </c>
      <c r="D9" s="13">
        <v>8</v>
      </c>
      <c r="E9" s="19">
        <f t="shared" si="0"/>
        <v>8</v>
      </c>
      <c r="F9" s="13">
        <v>16</v>
      </c>
      <c r="G9" s="19">
        <f t="shared" si="1"/>
        <v>32</v>
      </c>
      <c r="H9" s="13">
        <v>20</v>
      </c>
      <c r="I9" s="19">
        <f t="shared" si="2"/>
        <v>60</v>
      </c>
      <c r="J9" s="13">
        <v>5</v>
      </c>
      <c r="K9" s="19">
        <f t="shared" si="3"/>
        <v>30</v>
      </c>
      <c r="L9" s="16">
        <f t="shared" si="4"/>
        <v>49</v>
      </c>
      <c r="M9" s="16">
        <f t="shared" si="5"/>
        <v>910</v>
      </c>
      <c r="N9" s="16">
        <f t="shared" si="6"/>
        <v>130</v>
      </c>
    </row>
    <row r="10" spans="1:14" ht="12.75">
      <c r="A10" t="s">
        <v>35</v>
      </c>
      <c r="B10" s="45" t="s">
        <v>12</v>
      </c>
      <c r="C10" s="11">
        <v>7</v>
      </c>
      <c r="D10" s="13">
        <v>12</v>
      </c>
      <c r="E10" s="19">
        <f t="shared" si="0"/>
        <v>12</v>
      </c>
      <c r="F10" s="13">
        <v>16</v>
      </c>
      <c r="G10" s="19">
        <f t="shared" si="1"/>
        <v>32</v>
      </c>
      <c r="H10" s="13">
        <v>18</v>
      </c>
      <c r="I10" s="19">
        <f t="shared" si="2"/>
        <v>54</v>
      </c>
      <c r="J10" s="13"/>
      <c r="K10" s="19">
        <f t="shared" si="3"/>
        <v>0</v>
      </c>
      <c r="L10" s="16">
        <f t="shared" si="4"/>
        <v>46</v>
      </c>
      <c r="M10" s="16">
        <f t="shared" si="5"/>
        <v>686</v>
      </c>
      <c r="N10" s="16">
        <f t="shared" si="6"/>
        <v>98</v>
      </c>
    </row>
    <row r="11" spans="1:14" ht="12.75">
      <c r="A11" t="s">
        <v>50</v>
      </c>
      <c r="B11" s="17" t="s">
        <v>10</v>
      </c>
      <c r="C11" s="11">
        <v>8</v>
      </c>
      <c r="D11" s="13">
        <v>18</v>
      </c>
      <c r="E11" s="19">
        <f t="shared" si="0"/>
        <v>18</v>
      </c>
      <c r="F11" s="13">
        <v>8</v>
      </c>
      <c r="G11" s="19">
        <f t="shared" si="1"/>
        <v>16</v>
      </c>
      <c r="H11" s="13">
        <v>11</v>
      </c>
      <c r="I11" s="19">
        <f t="shared" si="2"/>
        <v>33</v>
      </c>
      <c r="J11" s="13">
        <v>5</v>
      </c>
      <c r="K11" s="19">
        <f t="shared" si="3"/>
        <v>30</v>
      </c>
      <c r="L11" s="16">
        <f t="shared" si="4"/>
        <v>42</v>
      </c>
      <c r="M11" s="16">
        <f t="shared" si="5"/>
        <v>679</v>
      </c>
      <c r="N11" s="16">
        <f t="shared" si="6"/>
        <v>97</v>
      </c>
    </row>
    <row r="12" spans="1:14" ht="12.75">
      <c r="A12" t="s">
        <v>48</v>
      </c>
      <c r="B12" s="17" t="s">
        <v>10</v>
      </c>
      <c r="C12" s="11">
        <v>9</v>
      </c>
      <c r="D12" s="13">
        <v>5</v>
      </c>
      <c r="E12" s="19">
        <f t="shared" si="0"/>
        <v>5</v>
      </c>
      <c r="F12" s="13"/>
      <c r="G12" s="19">
        <f t="shared" si="1"/>
        <v>0</v>
      </c>
      <c r="H12" s="13">
        <v>28</v>
      </c>
      <c r="I12" s="19">
        <f t="shared" si="2"/>
        <v>84</v>
      </c>
      <c r="J12" s="13">
        <v>1</v>
      </c>
      <c r="K12" s="19">
        <f t="shared" si="3"/>
        <v>6</v>
      </c>
      <c r="L12" s="16">
        <f t="shared" si="4"/>
        <v>34</v>
      </c>
      <c r="M12" s="16">
        <f t="shared" si="5"/>
        <v>665</v>
      </c>
      <c r="N12" s="16">
        <f t="shared" si="6"/>
        <v>95</v>
      </c>
    </row>
    <row r="13" spans="1:14" ht="12.75">
      <c r="A13" t="s">
        <v>64</v>
      </c>
      <c r="B13" s="17" t="s">
        <v>10</v>
      </c>
      <c r="C13" s="11">
        <v>10</v>
      </c>
      <c r="D13" s="13">
        <v>3</v>
      </c>
      <c r="E13" s="19">
        <f t="shared" si="0"/>
        <v>3</v>
      </c>
      <c r="F13" s="13">
        <v>8</v>
      </c>
      <c r="G13" s="19">
        <f t="shared" si="1"/>
        <v>16</v>
      </c>
      <c r="H13" s="13">
        <v>9</v>
      </c>
      <c r="I13" s="19">
        <f t="shared" si="2"/>
        <v>27</v>
      </c>
      <c r="J13" s="13">
        <v>6</v>
      </c>
      <c r="K13" s="19">
        <f t="shared" si="3"/>
        <v>36</v>
      </c>
      <c r="L13" s="16">
        <f t="shared" si="4"/>
        <v>26</v>
      </c>
      <c r="M13" s="16">
        <f t="shared" si="5"/>
        <v>574</v>
      </c>
      <c r="N13" s="16">
        <f t="shared" si="6"/>
        <v>82</v>
      </c>
    </row>
    <row r="14" spans="1:14" ht="12.75">
      <c r="A14" t="s">
        <v>36</v>
      </c>
      <c r="B14" s="17" t="s">
        <v>5</v>
      </c>
      <c r="C14" s="11">
        <v>11</v>
      </c>
      <c r="D14" s="13">
        <v>3</v>
      </c>
      <c r="E14" s="19">
        <f t="shared" si="0"/>
        <v>3</v>
      </c>
      <c r="F14" s="13">
        <v>1</v>
      </c>
      <c r="G14" s="19">
        <f t="shared" si="1"/>
        <v>2</v>
      </c>
      <c r="H14" s="13">
        <v>3</v>
      </c>
      <c r="I14" s="19">
        <f t="shared" si="2"/>
        <v>9</v>
      </c>
      <c r="J14" s="13">
        <v>11</v>
      </c>
      <c r="K14" s="19">
        <f t="shared" si="3"/>
        <v>66</v>
      </c>
      <c r="L14" s="16">
        <f t="shared" si="4"/>
        <v>18</v>
      </c>
      <c r="M14" s="16">
        <f t="shared" si="5"/>
        <v>560</v>
      </c>
      <c r="N14" s="16">
        <f t="shared" si="6"/>
        <v>80</v>
      </c>
    </row>
    <row r="15" spans="1:14" ht="12.75">
      <c r="A15" t="s">
        <v>23</v>
      </c>
      <c r="B15" s="17" t="s">
        <v>15</v>
      </c>
      <c r="C15" s="11">
        <v>12</v>
      </c>
      <c r="D15" s="13">
        <v>10</v>
      </c>
      <c r="E15" s="19">
        <f t="shared" si="0"/>
        <v>10</v>
      </c>
      <c r="F15" s="13">
        <v>22</v>
      </c>
      <c r="G15" s="19">
        <f t="shared" si="1"/>
        <v>44</v>
      </c>
      <c r="H15" s="13">
        <v>8</v>
      </c>
      <c r="I15" s="19">
        <f t="shared" si="2"/>
        <v>24</v>
      </c>
      <c r="J15" s="13"/>
      <c r="K15" s="19">
        <f t="shared" si="3"/>
        <v>0</v>
      </c>
      <c r="L15" s="16">
        <f t="shared" si="4"/>
        <v>40</v>
      </c>
      <c r="M15" s="16">
        <f t="shared" si="5"/>
        <v>546</v>
      </c>
      <c r="N15" s="16">
        <f t="shared" si="6"/>
        <v>78</v>
      </c>
    </row>
    <row r="16" spans="1:14" ht="12.75">
      <c r="A16" s="44" t="s">
        <v>41</v>
      </c>
      <c r="B16" s="45" t="s">
        <v>15</v>
      </c>
      <c r="C16" s="11">
        <v>13</v>
      </c>
      <c r="D16" s="13">
        <v>3</v>
      </c>
      <c r="E16" s="19">
        <f t="shared" si="0"/>
        <v>3</v>
      </c>
      <c r="F16" s="13">
        <v>5</v>
      </c>
      <c r="G16" s="19">
        <f t="shared" si="1"/>
        <v>10</v>
      </c>
      <c r="H16" s="13">
        <v>15</v>
      </c>
      <c r="I16" s="19">
        <f t="shared" si="2"/>
        <v>45</v>
      </c>
      <c r="J16" s="13">
        <v>3</v>
      </c>
      <c r="K16" s="19">
        <f t="shared" si="3"/>
        <v>18</v>
      </c>
      <c r="L16" s="16">
        <f t="shared" si="4"/>
        <v>26</v>
      </c>
      <c r="M16" s="16">
        <f t="shared" si="5"/>
        <v>532</v>
      </c>
      <c r="N16" s="16">
        <f t="shared" si="6"/>
        <v>76</v>
      </c>
    </row>
    <row r="17" spans="1:14" ht="12.75">
      <c r="A17" t="s">
        <v>31</v>
      </c>
      <c r="B17" s="17" t="s">
        <v>10</v>
      </c>
      <c r="C17" s="11">
        <v>14</v>
      </c>
      <c r="D17" s="13">
        <v>10</v>
      </c>
      <c r="E17" s="19">
        <f t="shared" si="0"/>
        <v>10</v>
      </c>
      <c r="F17" s="13">
        <v>6</v>
      </c>
      <c r="G17" s="19">
        <f t="shared" si="1"/>
        <v>12</v>
      </c>
      <c r="H17" s="13">
        <v>6</v>
      </c>
      <c r="I17" s="19">
        <f t="shared" si="2"/>
        <v>18</v>
      </c>
      <c r="J17" s="13">
        <v>5</v>
      </c>
      <c r="K17" s="19">
        <f t="shared" si="3"/>
        <v>30</v>
      </c>
      <c r="L17" s="16">
        <f t="shared" si="4"/>
        <v>27</v>
      </c>
      <c r="M17" s="16">
        <f t="shared" si="5"/>
        <v>490</v>
      </c>
      <c r="N17" s="16">
        <f t="shared" si="6"/>
        <v>70</v>
      </c>
    </row>
    <row r="18" spans="1:14" ht="12.75">
      <c r="A18" s="32" t="s">
        <v>71</v>
      </c>
      <c r="B18" s="17" t="s">
        <v>10</v>
      </c>
      <c r="C18" s="11">
        <v>15</v>
      </c>
      <c r="D18" s="13">
        <v>8</v>
      </c>
      <c r="E18" s="19">
        <f t="shared" si="0"/>
        <v>8</v>
      </c>
      <c r="F18" s="13">
        <v>6</v>
      </c>
      <c r="G18" s="19">
        <f t="shared" si="1"/>
        <v>12</v>
      </c>
      <c r="H18" s="13">
        <v>5</v>
      </c>
      <c r="I18" s="19">
        <f t="shared" si="2"/>
        <v>15</v>
      </c>
      <c r="J18" s="13">
        <v>2</v>
      </c>
      <c r="K18" s="19">
        <f t="shared" si="3"/>
        <v>12</v>
      </c>
      <c r="L18" s="16">
        <f t="shared" si="4"/>
        <v>21</v>
      </c>
      <c r="M18" s="16">
        <f t="shared" si="5"/>
        <v>329</v>
      </c>
      <c r="N18" s="16">
        <f t="shared" si="6"/>
        <v>47</v>
      </c>
    </row>
    <row r="19" spans="1:14" ht="12.75">
      <c r="A19" t="s">
        <v>78</v>
      </c>
      <c r="B19" s="17" t="s">
        <v>15</v>
      </c>
      <c r="C19" s="11">
        <v>16</v>
      </c>
      <c r="D19" s="13"/>
      <c r="E19" s="19">
        <f t="shared" si="0"/>
        <v>0</v>
      </c>
      <c r="F19" s="13">
        <v>3</v>
      </c>
      <c r="G19" s="19">
        <f t="shared" si="1"/>
        <v>6</v>
      </c>
      <c r="H19" s="13">
        <v>9</v>
      </c>
      <c r="I19" s="19">
        <f t="shared" si="2"/>
        <v>27</v>
      </c>
      <c r="J19" s="13">
        <v>2</v>
      </c>
      <c r="K19" s="19">
        <f t="shared" si="3"/>
        <v>12</v>
      </c>
      <c r="L19" s="16">
        <f t="shared" si="4"/>
        <v>14</v>
      </c>
      <c r="M19" s="16">
        <f t="shared" si="5"/>
        <v>315</v>
      </c>
      <c r="N19" s="16">
        <f t="shared" si="6"/>
        <v>45</v>
      </c>
    </row>
    <row r="20" spans="1:14" ht="12.75">
      <c r="A20" t="s">
        <v>75</v>
      </c>
      <c r="B20" s="45" t="s">
        <v>12</v>
      </c>
      <c r="C20" s="11">
        <v>17</v>
      </c>
      <c r="D20" s="13"/>
      <c r="E20" s="19">
        <f t="shared" si="0"/>
        <v>0</v>
      </c>
      <c r="F20" s="13">
        <v>1</v>
      </c>
      <c r="G20" s="19">
        <f t="shared" si="1"/>
        <v>2</v>
      </c>
      <c r="H20" s="13"/>
      <c r="I20" s="19">
        <f t="shared" si="2"/>
        <v>0</v>
      </c>
      <c r="J20" s="13">
        <v>7</v>
      </c>
      <c r="K20" s="19">
        <f t="shared" si="3"/>
        <v>42</v>
      </c>
      <c r="L20" s="16">
        <f t="shared" si="4"/>
        <v>8</v>
      </c>
      <c r="M20" s="16">
        <f t="shared" si="5"/>
        <v>308</v>
      </c>
      <c r="N20" s="16">
        <f t="shared" si="6"/>
        <v>44</v>
      </c>
    </row>
    <row r="21" spans="1:14" ht="12.75">
      <c r="A21" t="s">
        <v>24</v>
      </c>
      <c r="B21" s="45" t="s">
        <v>12</v>
      </c>
      <c r="C21" s="11">
        <v>18</v>
      </c>
      <c r="D21" s="13">
        <v>8</v>
      </c>
      <c r="E21" s="19">
        <f t="shared" si="0"/>
        <v>8</v>
      </c>
      <c r="F21" s="13">
        <v>9</v>
      </c>
      <c r="G21" s="19">
        <f t="shared" si="1"/>
        <v>18</v>
      </c>
      <c r="H21" s="13">
        <v>5</v>
      </c>
      <c r="I21" s="19">
        <f t="shared" si="2"/>
        <v>15</v>
      </c>
      <c r="J21" s="13"/>
      <c r="K21" s="19">
        <f t="shared" si="3"/>
        <v>0</v>
      </c>
      <c r="L21" s="16">
        <f t="shared" si="4"/>
        <v>22</v>
      </c>
      <c r="M21" s="16">
        <f t="shared" si="5"/>
        <v>287</v>
      </c>
      <c r="N21" s="16">
        <f t="shared" si="6"/>
        <v>41</v>
      </c>
    </row>
    <row r="22" spans="1:14" ht="12.75">
      <c r="A22" t="s">
        <v>86</v>
      </c>
      <c r="B22" s="17" t="s">
        <v>38</v>
      </c>
      <c r="C22" s="11">
        <v>19</v>
      </c>
      <c r="D22" s="13">
        <v>39</v>
      </c>
      <c r="E22" s="19">
        <f t="shared" si="0"/>
        <v>39</v>
      </c>
      <c r="F22" s="13"/>
      <c r="G22" s="19">
        <f t="shared" si="1"/>
        <v>0</v>
      </c>
      <c r="H22" s="13"/>
      <c r="I22" s="19">
        <f t="shared" si="2"/>
        <v>0</v>
      </c>
      <c r="J22" s="13"/>
      <c r="K22" s="19">
        <f t="shared" si="3"/>
        <v>0</v>
      </c>
      <c r="L22" s="16">
        <f t="shared" si="4"/>
        <v>39</v>
      </c>
      <c r="M22" s="16">
        <f t="shared" si="5"/>
        <v>273</v>
      </c>
      <c r="N22" s="16">
        <f t="shared" si="6"/>
        <v>39</v>
      </c>
    </row>
    <row r="23" spans="1:14" ht="12.75">
      <c r="A23" s="32" t="s">
        <v>68</v>
      </c>
      <c r="B23" s="17" t="s">
        <v>10</v>
      </c>
      <c r="C23" s="11">
        <v>20</v>
      </c>
      <c r="D23" s="13">
        <v>7</v>
      </c>
      <c r="E23" s="19">
        <f t="shared" si="0"/>
        <v>7</v>
      </c>
      <c r="F23" s="13"/>
      <c r="G23" s="19">
        <f t="shared" si="1"/>
        <v>0</v>
      </c>
      <c r="H23" s="13">
        <v>2</v>
      </c>
      <c r="I23" s="19">
        <f t="shared" si="2"/>
        <v>6</v>
      </c>
      <c r="J23" s="13">
        <v>4</v>
      </c>
      <c r="K23" s="19">
        <f t="shared" si="3"/>
        <v>24</v>
      </c>
      <c r="L23" s="16">
        <f t="shared" si="4"/>
        <v>13</v>
      </c>
      <c r="M23" s="16">
        <f t="shared" si="5"/>
        <v>259</v>
      </c>
      <c r="N23" s="16">
        <f t="shared" si="6"/>
        <v>37</v>
      </c>
    </row>
    <row r="24" spans="1:14" ht="12.75">
      <c r="A24" t="s">
        <v>37</v>
      </c>
      <c r="B24" s="17" t="s">
        <v>10</v>
      </c>
      <c r="C24" s="11">
        <v>21</v>
      </c>
      <c r="D24" s="13">
        <v>2</v>
      </c>
      <c r="E24" s="19">
        <f t="shared" si="0"/>
        <v>2</v>
      </c>
      <c r="F24" s="13">
        <v>10</v>
      </c>
      <c r="G24" s="19">
        <f t="shared" si="1"/>
        <v>20</v>
      </c>
      <c r="H24" s="13">
        <v>3</v>
      </c>
      <c r="I24" s="19">
        <f t="shared" si="2"/>
        <v>9</v>
      </c>
      <c r="J24" s="13"/>
      <c r="K24" s="19">
        <f t="shared" si="3"/>
        <v>0</v>
      </c>
      <c r="L24" s="16">
        <f t="shared" si="4"/>
        <v>15</v>
      </c>
      <c r="M24" s="16">
        <f t="shared" si="5"/>
        <v>217</v>
      </c>
      <c r="N24" s="16">
        <f t="shared" si="6"/>
        <v>31</v>
      </c>
    </row>
    <row r="25" spans="1:14" ht="12.75">
      <c r="A25" t="s">
        <v>63</v>
      </c>
      <c r="B25" s="17" t="s">
        <v>10</v>
      </c>
      <c r="C25" s="11">
        <v>22</v>
      </c>
      <c r="D25" s="13">
        <v>6</v>
      </c>
      <c r="E25" s="19">
        <f t="shared" si="0"/>
        <v>6</v>
      </c>
      <c r="F25" s="13">
        <v>2</v>
      </c>
      <c r="G25" s="19">
        <f t="shared" si="1"/>
        <v>4</v>
      </c>
      <c r="H25" s="13">
        <v>3</v>
      </c>
      <c r="I25" s="19">
        <f t="shared" si="2"/>
        <v>9</v>
      </c>
      <c r="J25" s="13">
        <v>2</v>
      </c>
      <c r="K25" s="19">
        <f t="shared" si="3"/>
        <v>12</v>
      </c>
      <c r="L25" s="16">
        <f t="shared" si="4"/>
        <v>13</v>
      </c>
      <c r="M25" s="16">
        <f t="shared" si="5"/>
        <v>217</v>
      </c>
      <c r="N25" s="16">
        <f t="shared" si="6"/>
        <v>31</v>
      </c>
    </row>
    <row r="26" spans="1:14" ht="12.75">
      <c r="A26" t="s">
        <v>74</v>
      </c>
      <c r="B26" s="45" t="s">
        <v>12</v>
      </c>
      <c r="C26" s="11">
        <v>23</v>
      </c>
      <c r="D26" s="13">
        <v>6</v>
      </c>
      <c r="E26" s="19">
        <f t="shared" si="0"/>
        <v>6</v>
      </c>
      <c r="F26" s="13">
        <v>2</v>
      </c>
      <c r="G26" s="19">
        <f t="shared" si="1"/>
        <v>4</v>
      </c>
      <c r="H26" s="13">
        <v>1</v>
      </c>
      <c r="I26" s="19">
        <f t="shared" si="2"/>
        <v>3</v>
      </c>
      <c r="J26" s="13">
        <v>3</v>
      </c>
      <c r="K26" s="19">
        <f t="shared" si="3"/>
        <v>18</v>
      </c>
      <c r="L26" s="16">
        <f t="shared" si="4"/>
        <v>12</v>
      </c>
      <c r="M26" s="16">
        <f t="shared" si="5"/>
        <v>217</v>
      </c>
      <c r="N26" s="16">
        <f t="shared" si="6"/>
        <v>31</v>
      </c>
    </row>
    <row r="27" spans="1:14" ht="12.75">
      <c r="A27" t="s">
        <v>67</v>
      </c>
      <c r="B27" s="17" t="s">
        <v>10</v>
      </c>
      <c r="C27" s="11">
        <v>24</v>
      </c>
      <c r="D27" s="13">
        <v>7</v>
      </c>
      <c r="E27" s="19">
        <f aca="true" t="shared" si="7" ref="E27:E34">D27*1</f>
        <v>7</v>
      </c>
      <c r="F27" s="13"/>
      <c r="G27" s="19">
        <f aca="true" t="shared" si="8" ref="G27:G34">F27*2</f>
        <v>0</v>
      </c>
      <c r="H27" s="13">
        <v>2</v>
      </c>
      <c r="I27" s="19">
        <f aca="true" t="shared" si="9" ref="I27:I34">H27*3</f>
        <v>6</v>
      </c>
      <c r="J27" s="13">
        <v>2</v>
      </c>
      <c r="K27" s="19">
        <f aca="true" t="shared" si="10" ref="K27:K34">J27*6</f>
        <v>12</v>
      </c>
      <c r="L27" s="16">
        <f aca="true" t="shared" si="11" ref="L27:L34">SUM(D27,F27,H27,J27)</f>
        <v>11</v>
      </c>
      <c r="M27" s="16">
        <f aca="true" t="shared" si="12" ref="M27:M34">(D27*7)+(F27*14)+(H27*21)+(J27*42)</f>
        <v>175</v>
      </c>
      <c r="N27" s="16">
        <f aca="true" t="shared" si="13" ref="N27:N34">SUM(E27,G27,I27,K27)</f>
        <v>25</v>
      </c>
    </row>
    <row r="28" spans="1:14" ht="12.75">
      <c r="A28" t="s">
        <v>51</v>
      </c>
      <c r="B28" s="17" t="s">
        <v>10</v>
      </c>
      <c r="C28" s="11">
        <v>25</v>
      </c>
      <c r="D28" s="13">
        <v>1</v>
      </c>
      <c r="E28" s="19">
        <f t="shared" si="7"/>
        <v>1</v>
      </c>
      <c r="F28" s="13">
        <v>3</v>
      </c>
      <c r="G28" s="19">
        <f t="shared" si="8"/>
        <v>6</v>
      </c>
      <c r="H28" s="13">
        <v>6</v>
      </c>
      <c r="I28" s="19">
        <f t="shared" si="9"/>
        <v>18</v>
      </c>
      <c r="J28" s="13"/>
      <c r="K28" s="19">
        <f t="shared" si="10"/>
        <v>0</v>
      </c>
      <c r="L28" s="16">
        <f t="shared" si="11"/>
        <v>10</v>
      </c>
      <c r="M28" s="16">
        <f t="shared" si="12"/>
        <v>175</v>
      </c>
      <c r="N28" s="16">
        <f t="shared" si="13"/>
        <v>25</v>
      </c>
    </row>
    <row r="29" spans="1:14" ht="12.75">
      <c r="A29" s="31" t="s">
        <v>65</v>
      </c>
      <c r="B29" s="17" t="s">
        <v>10</v>
      </c>
      <c r="C29" s="11">
        <v>26</v>
      </c>
      <c r="D29" s="13">
        <v>6</v>
      </c>
      <c r="E29" s="19">
        <f t="shared" si="7"/>
        <v>6</v>
      </c>
      <c r="F29" s="13">
        <v>3</v>
      </c>
      <c r="G29" s="19">
        <f t="shared" si="8"/>
        <v>6</v>
      </c>
      <c r="H29" s="13"/>
      <c r="I29" s="19">
        <f t="shared" si="9"/>
        <v>0</v>
      </c>
      <c r="J29" s="13">
        <v>2</v>
      </c>
      <c r="K29" s="19">
        <f t="shared" si="10"/>
        <v>12</v>
      </c>
      <c r="L29" s="16">
        <f t="shared" si="11"/>
        <v>11</v>
      </c>
      <c r="M29" s="16">
        <f t="shared" si="12"/>
        <v>168</v>
      </c>
      <c r="N29" s="16">
        <f t="shared" si="13"/>
        <v>24</v>
      </c>
    </row>
    <row r="30" spans="1:14" ht="12.75">
      <c r="A30" t="s">
        <v>89</v>
      </c>
      <c r="B30" s="17" t="s">
        <v>88</v>
      </c>
      <c r="C30" s="11">
        <v>27</v>
      </c>
      <c r="D30" s="13"/>
      <c r="E30" s="19">
        <f t="shared" si="7"/>
        <v>0</v>
      </c>
      <c r="F30" s="13"/>
      <c r="G30" s="19">
        <f t="shared" si="8"/>
        <v>0</v>
      </c>
      <c r="H30" s="13"/>
      <c r="I30" s="19">
        <f t="shared" si="9"/>
        <v>0</v>
      </c>
      <c r="J30" s="13">
        <v>4</v>
      </c>
      <c r="K30" s="19">
        <f t="shared" si="10"/>
        <v>24</v>
      </c>
      <c r="L30" s="16">
        <f t="shared" si="11"/>
        <v>4</v>
      </c>
      <c r="M30" s="16">
        <f t="shared" si="12"/>
        <v>168</v>
      </c>
      <c r="N30" s="16">
        <f t="shared" si="13"/>
        <v>24</v>
      </c>
    </row>
    <row r="31" spans="1:14" ht="12.75">
      <c r="A31" t="s">
        <v>58</v>
      </c>
      <c r="B31" s="17" t="s">
        <v>10</v>
      </c>
      <c r="C31" s="11">
        <v>28</v>
      </c>
      <c r="D31" s="13">
        <v>1</v>
      </c>
      <c r="E31" s="19">
        <f t="shared" si="7"/>
        <v>1</v>
      </c>
      <c r="F31" s="13">
        <v>5</v>
      </c>
      <c r="G31" s="19">
        <f t="shared" si="8"/>
        <v>10</v>
      </c>
      <c r="H31" s="13">
        <v>4</v>
      </c>
      <c r="I31" s="19">
        <f t="shared" si="9"/>
        <v>12</v>
      </c>
      <c r="J31" s="13"/>
      <c r="K31" s="19">
        <f t="shared" si="10"/>
        <v>0</v>
      </c>
      <c r="L31" s="16">
        <f t="shared" si="11"/>
        <v>10</v>
      </c>
      <c r="M31" s="16">
        <f t="shared" si="12"/>
        <v>161</v>
      </c>
      <c r="N31" s="16">
        <f t="shared" si="13"/>
        <v>23</v>
      </c>
    </row>
    <row r="32" spans="1:14" ht="12.75">
      <c r="A32" t="s">
        <v>79</v>
      </c>
      <c r="B32" s="17" t="s">
        <v>10</v>
      </c>
      <c r="C32" s="11">
        <v>29</v>
      </c>
      <c r="D32" s="13">
        <v>4</v>
      </c>
      <c r="E32" s="19">
        <f t="shared" si="7"/>
        <v>4</v>
      </c>
      <c r="F32" s="13">
        <v>5</v>
      </c>
      <c r="G32" s="19">
        <f t="shared" si="8"/>
        <v>10</v>
      </c>
      <c r="H32" s="13">
        <v>2</v>
      </c>
      <c r="I32" s="19">
        <f t="shared" si="9"/>
        <v>6</v>
      </c>
      <c r="J32" s="13"/>
      <c r="K32" s="19">
        <f t="shared" si="10"/>
        <v>0</v>
      </c>
      <c r="L32" s="16">
        <f t="shared" si="11"/>
        <v>11</v>
      </c>
      <c r="M32" s="16">
        <f t="shared" si="12"/>
        <v>140</v>
      </c>
      <c r="N32" s="16">
        <f t="shared" si="13"/>
        <v>20</v>
      </c>
    </row>
    <row r="33" spans="1:14" ht="12.75">
      <c r="A33" t="s">
        <v>55</v>
      </c>
      <c r="B33" s="17" t="s">
        <v>10</v>
      </c>
      <c r="C33" s="11">
        <v>30</v>
      </c>
      <c r="D33" s="13">
        <v>1</v>
      </c>
      <c r="E33" s="19">
        <f t="shared" si="7"/>
        <v>1</v>
      </c>
      <c r="F33" s="13">
        <v>2</v>
      </c>
      <c r="G33" s="19">
        <f t="shared" si="8"/>
        <v>4</v>
      </c>
      <c r="H33" s="13">
        <v>5</v>
      </c>
      <c r="I33" s="19">
        <f t="shared" si="9"/>
        <v>15</v>
      </c>
      <c r="J33" s="13"/>
      <c r="K33" s="19">
        <f t="shared" si="10"/>
        <v>0</v>
      </c>
      <c r="L33" s="16">
        <f t="shared" si="11"/>
        <v>8</v>
      </c>
      <c r="M33" s="16">
        <f t="shared" si="12"/>
        <v>140</v>
      </c>
      <c r="N33" s="16">
        <f t="shared" si="13"/>
        <v>20</v>
      </c>
    </row>
    <row r="34" spans="1:14" ht="12.75">
      <c r="A34" t="s">
        <v>32</v>
      </c>
      <c r="B34" s="45" t="s">
        <v>12</v>
      </c>
      <c r="C34" s="11">
        <v>31</v>
      </c>
      <c r="D34" s="13"/>
      <c r="E34" s="19">
        <f t="shared" si="7"/>
        <v>0</v>
      </c>
      <c r="F34" s="13"/>
      <c r="G34" s="19">
        <f t="shared" si="8"/>
        <v>0</v>
      </c>
      <c r="H34" s="13">
        <v>6</v>
      </c>
      <c r="I34" s="19">
        <f t="shared" si="9"/>
        <v>18</v>
      </c>
      <c r="J34" s="13"/>
      <c r="K34" s="19">
        <f t="shared" si="10"/>
        <v>0</v>
      </c>
      <c r="L34" s="16">
        <f t="shared" si="11"/>
        <v>6</v>
      </c>
      <c r="M34" s="16">
        <f t="shared" si="12"/>
        <v>126</v>
      </c>
      <c r="N34" s="16">
        <f t="shared" si="13"/>
        <v>18</v>
      </c>
    </row>
    <row r="35" spans="1:14" ht="12.75">
      <c r="A35" s="31" t="s">
        <v>61</v>
      </c>
      <c r="B35" s="17" t="s">
        <v>10</v>
      </c>
      <c r="C35" s="11">
        <v>32</v>
      </c>
      <c r="D35" s="13">
        <v>1</v>
      </c>
      <c r="E35" s="19">
        <f t="shared" si="0"/>
        <v>1</v>
      </c>
      <c r="F35" s="13">
        <v>8</v>
      </c>
      <c r="G35" s="19">
        <f t="shared" si="1"/>
        <v>16</v>
      </c>
      <c r="H35" s="13"/>
      <c r="I35" s="19">
        <f t="shared" si="2"/>
        <v>0</v>
      </c>
      <c r="J35" s="13"/>
      <c r="K35" s="19">
        <f t="shared" si="3"/>
        <v>0</v>
      </c>
      <c r="L35" s="16">
        <f t="shared" si="4"/>
        <v>9</v>
      </c>
      <c r="M35" s="16">
        <f t="shared" si="5"/>
        <v>119</v>
      </c>
      <c r="N35" s="16">
        <f t="shared" si="6"/>
        <v>17</v>
      </c>
    </row>
    <row r="36" spans="1:14" ht="12.75">
      <c r="A36" t="s">
        <v>62</v>
      </c>
      <c r="B36" s="17" t="s">
        <v>10</v>
      </c>
      <c r="C36" s="11">
        <v>33</v>
      </c>
      <c r="D36" s="13">
        <v>3</v>
      </c>
      <c r="E36" s="19">
        <f aca="true" t="shared" si="14" ref="E36:E68">D36*1</f>
        <v>3</v>
      </c>
      <c r="F36" s="13">
        <v>1</v>
      </c>
      <c r="G36" s="19">
        <f aca="true" t="shared" si="15" ref="G36:G68">F36*2</f>
        <v>2</v>
      </c>
      <c r="H36" s="13">
        <v>2</v>
      </c>
      <c r="I36" s="19">
        <f aca="true" t="shared" si="16" ref="I36:I68">H36*3</f>
        <v>6</v>
      </c>
      <c r="J36" s="13">
        <v>1</v>
      </c>
      <c r="K36" s="19">
        <f aca="true" t="shared" si="17" ref="K36:K68">J36*6</f>
        <v>6</v>
      </c>
      <c r="L36" s="16">
        <f aca="true" t="shared" si="18" ref="L36:L68">SUM(D36,F36,H36,J36)</f>
        <v>7</v>
      </c>
      <c r="M36" s="16">
        <f aca="true" t="shared" si="19" ref="M36:M68">(D36*7)+(F36*14)+(H36*21)+(J36*42)</f>
        <v>119</v>
      </c>
      <c r="N36" s="16">
        <f aca="true" t="shared" si="20" ref="N36:N68">SUM(E36,G36,I36,K36)</f>
        <v>17</v>
      </c>
    </row>
    <row r="37" spans="1:14" ht="12.75">
      <c r="A37" s="46" t="s">
        <v>84</v>
      </c>
      <c r="B37" s="17" t="s">
        <v>34</v>
      </c>
      <c r="C37" s="11">
        <v>34</v>
      </c>
      <c r="D37" s="13">
        <v>2</v>
      </c>
      <c r="E37" s="19">
        <f t="shared" si="14"/>
        <v>2</v>
      </c>
      <c r="F37" s="13">
        <v>4</v>
      </c>
      <c r="G37" s="19">
        <f t="shared" si="15"/>
        <v>8</v>
      </c>
      <c r="H37" s="13">
        <v>2</v>
      </c>
      <c r="I37" s="19">
        <f t="shared" si="16"/>
        <v>6</v>
      </c>
      <c r="J37" s="13"/>
      <c r="K37" s="19">
        <f t="shared" si="17"/>
        <v>0</v>
      </c>
      <c r="L37" s="16">
        <f t="shared" si="18"/>
        <v>8</v>
      </c>
      <c r="M37" s="16">
        <f t="shared" si="19"/>
        <v>112</v>
      </c>
      <c r="N37" s="16">
        <f t="shared" si="20"/>
        <v>16</v>
      </c>
    </row>
    <row r="38" spans="1:14" ht="12.75">
      <c r="A38" s="44" t="s">
        <v>94</v>
      </c>
      <c r="B38" s="45" t="s">
        <v>12</v>
      </c>
      <c r="C38" s="11">
        <v>35</v>
      </c>
      <c r="D38" s="13">
        <v>4</v>
      </c>
      <c r="E38" s="19">
        <f t="shared" si="14"/>
        <v>4</v>
      </c>
      <c r="F38" s="13">
        <v>4</v>
      </c>
      <c r="G38" s="19">
        <f t="shared" si="15"/>
        <v>8</v>
      </c>
      <c r="H38" s="13">
        <v>1</v>
      </c>
      <c r="I38" s="19">
        <f t="shared" si="16"/>
        <v>3</v>
      </c>
      <c r="J38" s="13"/>
      <c r="K38" s="19">
        <f t="shared" si="17"/>
        <v>0</v>
      </c>
      <c r="L38" s="16">
        <f t="shared" si="18"/>
        <v>9</v>
      </c>
      <c r="M38" s="16">
        <f t="shared" si="19"/>
        <v>105</v>
      </c>
      <c r="N38" s="16">
        <f t="shared" si="20"/>
        <v>15</v>
      </c>
    </row>
    <row r="39" spans="1:14" ht="12.75">
      <c r="A39" s="31" t="s">
        <v>54</v>
      </c>
      <c r="B39" s="17" t="s">
        <v>10</v>
      </c>
      <c r="C39" s="11">
        <v>36</v>
      </c>
      <c r="D39" s="13">
        <v>3</v>
      </c>
      <c r="E39" s="19">
        <f t="shared" si="14"/>
        <v>3</v>
      </c>
      <c r="F39" s="13">
        <v>3</v>
      </c>
      <c r="G39" s="19">
        <f t="shared" si="15"/>
        <v>6</v>
      </c>
      <c r="H39" s="13">
        <v>2</v>
      </c>
      <c r="I39" s="19">
        <f t="shared" si="16"/>
        <v>6</v>
      </c>
      <c r="J39" s="13"/>
      <c r="K39" s="19">
        <f t="shared" si="17"/>
        <v>0</v>
      </c>
      <c r="L39" s="16">
        <f t="shared" si="18"/>
        <v>8</v>
      </c>
      <c r="M39" s="16">
        <f t="shared" si="19"/>
        <v>105</v>
      </c>
      <c r="N39" s="16">
        <f t="shared" si="20"/>
        <v>15</v>
      </c>
    </row>
    <row r="40" spans="1:14" ht="12.75">
      <c r="A40" t="s">
        <v>57</v>
      </c>
      <c r="B40" s="17" t="s">
        <v>10</v>
      </c>
      <c r="C40" s="11">
        <v>37</v>
      </c>
      <c r="D40" s="13"/>
      <c r="E40" s="19">
        <f t="shared" si="14"/>
        <v>0</v>
      </c>
      <c r="F40" s="13"/>
      <c r="G40" s="19">
        <f t="shared" si="15"/>
        <v>0</v>
      </c>
      <c r="H40" s="13">
        <v>5</v>
      </c>
      <c r="I40" s="19">
        <f t="shared" si="16"/>
        <v>15</v>
      </c>
      <c r="J40" s="13"/>
      <c r="K40" s="19">
        <f t="shared" si="17"/>
        <v>0</v>
      </c>
      <c r="L40" s="16">
        <f t="shared" si="18"/>
        <v>5</v>
      </c>
      <c r="M40" s="16">
        <f t="shared" si="19"/>
        <v>105</v>
      </c>
      <c r="N40" s="16">
        <f t="shared" si="20"/>
        <v>15</v>
      </c>
    </row>
    <row r="41" spans="1:14" ht="12.75">
      <c r="A41" s="32" t="s">
        <v>70</v>
      </c>
      <c r="B41" s="17" t="s">
        <v>10</v>
      </c>
      <c r="C41" s="11">
        <v>38</v>
      </c>
      <c r="D41" s="13"/>
      <c r="E41" s="19">
        <f t="shared" si="14"/>
        <v>0</v>
      </c>
      <c r="F41" s="13">
        <v>3</v>
      </c>
      <c r="G41" s="19">
        <f t="shared" si="15"/>
        <v>6</v>
      </c>
      <c r="H41" s="13">
        <v>1</v>
      </c>
      <c r="I41" s="19">
        <f t="shared" si="16"/>
        <v>3</v>
      </c>
      <c r="J41" s="13">
        <v>1</v>
      </c>
      <c r="K41" s="19">
        <f t="shared" si="17"/>
        <v>6</v>
      </c>
      <c r="L41" s="16">
        <f t="shared" si="18"/>
        <v>5</v>
      </c>
      <c r="M41" s="16">
        <f t="shared" si="19"/>
        <v>105</v>
      </c>
      <c r="N41" s="16">
        <f t="shared" si="20"/>
        <v>15</v>
      </c>
    </row>
    <row r="42" spans="1:14" ht="12.75">
      <c r="A42" t="s">
        <v>76</v>
      </c>
      <c r="B42" s="45" t="s">
        <v>12</v>
      </c>
      <c r="C42" s="11">
        <v>39</v>
      </c>
      <c r="D42" s="13">
        <v>1</v>
      </c>
      <c r="E42" s="19">
        <f t="shared" si="14"/>
        <v>1</v>
      </c>
      <c r="F42" s="13">
        <v>1</v>
      </c>
      <c r="G42" s="19">
        <f t="shared" si="15"/>
        <v>2</v>
      </c>
      <c r="H42" s="13"/>
      <c r="I42" s="19">
        <f t="shared" si="16"/>
        <v>0</v>
      </c>
      <c r="J42" s="13">
        <v>2</v>
      </c>
      <c r="K42" s="19">
        <f t="shared" si="17"/>
        <v>12</v>
      </c>
      <c r="L42" s="16">
        <f t="shared" si="18"/>
        <v>4</v>
      </c>
      <c r="M42" s="16">
        <f t="shared" si="19"/>
        <v>105</v>
      </c>
      <c r="N42" s="16">
        <f t="shared" si="20"/>
        <v>15</v>
      </c>
    </row>
    <row r="43" spans="1:14" ht="12.75">
      <c r="A43" t="s">
        <v>25</v>
      </c>
      <c r="B43" s="45" t="s">
        <v>12</v>
      </c>
      <c r="C43" s="11">
        <v>40</v>
      </c>
      <c r="D43" s="25">
        <v>2</v>
      </c>
      <c r="E43" s="19">
        <f t="shared" si="14"/>
        <v>2</v>
      </c>
      <c r="F43" s="13"/>
      <c r="G43" s="19">
        <f t="shared" si="15"/>
        <v>0</v>
      </c>
      <c r="H43" s="13">
        <v>4</v>
      </c>
      <c r="I43" s="19">
        <f t="shared" si="16"/>
        <v>12</v>
      </c>
      <c r="J43" s="13"/>
      <c r="K43" s="19">
        <f t="shared" si="17"/>
        <v>0</v>
      </c>
      <c r="L43" s="16">
        <f t="shared" si="18"/>
        <v>6</v>
      </c>
      <c r="M43" s="16">
        <f t="shared" si="19"/>
        <v>98</v>
      </c>
      <c r="N43" s="16">
        <f t="shared" si="20"/>
        <v>14</v>
      </c>
    </row>
    <row r="44" spans="1:14" ht="12.75">
      <c r="A44" t="s">
        <v>27</v>
      </c>
      <c r="B44" s="17" t="s">
        <v>10</v>
      </c>
      <c r="C44" s="11">
        <v>41</v>
      </c>
      <c r="D44" s="13">
        <v>5</v>
      </c>
      <c r="E44" s="19">
        <f t="shared" si="14"/>
        <v>5</v>
      </c>
      <c r="F44" s="13">
        <v>4</v>
      </c>
      <c r="G44" s="19">
        <f t="shared" si="15"/>
        <v>8</v>
      </c>
      <c r="H44" s="13"/>
      <c r="I44" s="19">
        <f t="shared" si="16"/>
        <v>0</v>
      </c>
      <c r="J44" s="13"/>
      <c r="K44" s="19">
        <f t="shared" si="17"/>
        <v>0</v>
      </c>
      <c r="L44" s="16">
        <f t="shared" si="18"/>
        <v>9</v>
      </c>
      <c r="M44" s="16">
        <f t="shared" si="19"/>
        <v>91</v>
      </c>
      <c r="N44" s="16">
        <f t="shared" si="20"/>
        <v>13</v>
      </c>
    </row>
    <row r="45" spans="1:14" ht="12.75">
      <c r="A45" s="32" t="s">
        <v>60</v>
      </c>
      <c r="B45" s="17" t="s">
        <v>10</v>
      </c>
      <c r="C45" s="11">
        <v>42</v>
      </c>
      <c r="D45" s="13">
        <v>3</v>
      </c>
      <c r="E45" s="19">
        <f t="shared" si="14"/>
        <v>3</v>
      </c>
      <c r="F45" s="13">
        <v>5</v>
      </c>
      <c r="G45" s="19">
        <f t="shared" si="15"/>
        <v>10</v>
      </c>
      <c r="H45" s="13"/>
      <c r="I45" s="19">
        <f t="shared" si="16"/>
        <v>0</v>
      </c>
      <c r="J45" s="13"/>
      <c r="K45" s="19">
        <f t="shared" si="17"/>
        <v>0</v>
      </c>
      <c r="L45" s="16">
        <f t="shared" si="18"/>
        <v>8</v>
      </c>
      <c r="M45" s="16">
        <f t="shared" si="19"/>
        <v>91</v>
      </c>
      <c r="N45" s="16">
        <f t="shared" si="20"/>
        <v>13</v>
      </c>
    </row>
    <row r="46" spans="1:14" ht="12.75">
      <c r="A46" t="s">
        <v>87</v>
      </c>
      <c r="B46" s="17" t="s">
        <v>38</v>
      </c>
      <c r="C46" s="11">
        <v>43</v>
      </c>
      <c r="D46" s="13"/>
      <c r="E46" s="19"/>
      <c r="F46" s="13"/>
      <c r="G46" s="19"/>
      <c r="H46" s="13">
        <v>2</v>
      </c>
      <c r="I46" s="19">
        <f t="shared" si="16"/>
        <v>6</v>
      </c>
      <c r="J46" s="13">
        <v>1</v>
      </c>
      <c r="K46" s="19">
        <f t="shared" si="17"/>
        <v>6</v>
      </c>
      <c r="L46" s="16">
        <f t="shared" si="18"/>
        <v>3</v>
      </c>
      <c r="M46" s="16">
        <f t="shared" si="19"/>
        <v>84</v>
      </c>
      <c r="N46" s="16">
        <f t="shared" si="20"/>
        <v>12</v>
      </c>
    </row>
    <row r="47" spans="1:14" ht="12.75">
      <c r="A47" t="s">
        <v>29</v>
      </c>
      <c r="B47" s="45" t="s">
        <v>12</v>
      </c>
      <c r="C47" s="11">
        <v>44</v>
      </c>
      <c r="D47" s="13">
        <v>1</v>
      </c>
      <c r="E47" s="19">
        <f t="shared" si="14"/>
        <v>1</v>
      </c>
      <c r="F47" s="13">
        <v>3</v>
      </c>
      <c r="G47" s="19">
        <f t="shared" si="15"/>
        <v>6</v>
      </c>
      <c r="H47" s="13">
        <v>1</v>
      </c>
      <c r="I47" s="19">
        <f t="shared" si="16"/>
        <v>3</v>
      </c>
      <c r="J47" s="13"/>
      <c r="K47" s="19">
        <f t="shared" si="17"/>
        <v>0</v>
      </c>
      <c r="L47" s="16">
        <f t="shared" si="18"/>
        <v>5</v>
      </c>
      <c r="M47" s="16">
        <f t="shared" si="19"/>
        <v>70</v>
      </c>
      <c r="N47" s="16">
        <f t="shared" si="20"/>
        <v>10</v>
      </c>
    </row>
    <row r="48" spans="1:14" ht="12.75">
      <c r="A48" s="44" t="s">
        <v>72</v>
      </c>
      <c r="B48" s="45" t="s">
        <v>12</v>
      </c>
      <c r="C48" s="11">
        <v>45</v>
      </c>
      <c r="D48" s="13">
        <v>4</v>
      </c>
      <c r="E48" s="19">
        <f t="shared" si="14"/>
        <v>4</v>
      </c>
      <c r="F48" s="13">
        <v>2</v>
      </c>
      <c r="G48" s="19">
        <f t="shared" si="15"/>
        <v>4</v>
      </c>
      <c r="H48" s="13"/>
      <c r="I48" s="19">
        <f t="shared" si="16"/>
        <v>0</v>
      </c>
      <c r="J48" s="13"/>
      <c r="K48" s="19">
        <f t="shared" si="17"/>
        <v>0</v>
      </c>
      <c r="L48" s="16">
        <f t="shared" si="18"/>
        <v>6</v>
      </c>
      <c r="M48" s="16">
        <f t="shared" si="19"/>
        <v>56</v>
      </c>
      <c r="N48" s="16">
        <f t="shared" si="20"/>
        <v>8</v>
      </c>
    </row>
    <row r="49" spans="1:14" ht="12.75">
      <c r="A49" t="s">
        <v>56</v>
      </c>
      <c r="B49" s="17" t="s">
        <v>10</v>
      </c>
      <c r="C49" s="11">
        <v>46</v>
      </c>
      <c r="D49" s="13">
        <v>3</v>
      </c>
      <c r="E49" s="19">
        <f t="shared" si="14"/>
        <v>3</v>
      </c>
      <c r="F49" s="13">
        <v>1</v>
      </c>
      <c r="G49" s="19">
        <f t="shared" si="15"/>
        <v>2</v>
      </c>
      <c r="H49" s="13">
        <v>1</v>
      </c>
      <c r="I49" s="19">
        <f t="shared" si="16"/>
        <v>3</v>
      </c>
      <c r="J49" s="13"/>
      <c r="K49" s="19">
        <f t="shared" si="17"/>
        <v>0</v>
      </c>
      <c r="L49" s="16">
        <f t="shared" si="18"/>
        <v>5</v>
      </c>
      <c r="M49" s="16">
        <f t="shared" si="19"/>
        <v>56</v>
      </c>
      <c r="N49" s="16">
        <f t="shared" si="20"/>
        <v>8</v>
      </c>
    </row>
    <row r="50" spans="1:14" ht="12.75">
      <c r="A50" t="s">
        <v>14</v>
      </c>
      <c r="B50" s="45" t="s">
        <v>12</v>
      </c>
      <c r="C50" s="11">
        <v>47</v>
      </c>
      <c r="D50" s="13">
        <v>3</v>
      </c>
      <c r="E50" s="19">
        <f t="shared" si="14"/>
        <v>3</v>
      </c>
      <c r="F50" s="13">
        <v>1</v>
      </c>
      <c r="G50" s="19">
        <f t="shared" si="15"/>
        <v>2</v>
      </c>
      <c r="H50" s="13">
        <v>1</v>
      </c>
      <c r="I50" s="19">
        <f t="shared" si="16"/>
        <v>3</v>
      </c>
      <c r="J50" s="13"/>
      <c r="K50" s="19">
        <f t="shared" si="17"/>
        <v>0</v>
      </c>
      <c r="L50" s="16">
        <f t="shared" si="18"/>
        <v>5</v>
      </c>
      <c r="M50" s="16">
        <f t="shared" si="19"/>
        <v>56</v>
      </c>
      <c r="N50" s="16">
        <f t="shared" si="20"/>
        <v>8</v>
      </c>
    </row>
    <row r="51" spans="1:14" ht="12.75">
      <c r="A51" s="32" t="s">
        <v>69</v>
      </c>
      <c r="B51" s="17" t="s">
        <v>10</v>
      </c>
      <c r="C51" s="11">
        <v>48</v>
      </c>
      <c r="D51" s="13"/>
      <c r="E51" s="19">
        <f t="shared" si="14"/>
        <v>0</v>
      </c>
      <c r="F51" s="13">
        <v>4</v>
      </c>
      <c r="G51" s="19">
        <f t="shared" si="15"/>
        <v>8</v>
      </c>
      <c r="H51" s="13"/>
      <c r="I51" s="19">
        <f t="shared" si="16"/>
        <v>0</v>
      </c>
      <c r="J51" s="13"/>
      <c r="K51" s="19">
        <f t="shared" si="17"/>
        <v>0</v>
      </c>
      <c r="L51" s="16">
        <f t="shared" si="18"/>
        <v>4</v>
      </c>
      <c r="M51" s="16">
        <f t="shared" si="19"/>
        <v>56</v>
      </c>
      <c r="N51" s="16">
        <f t="shared" si="20"/>
        <v>8</v>
      </c>
    </row>
    <row r="52" spans="1:14" ht="13.5" customHeight="1">
      <c r="A52" s="46" t="s">
        <v>85</v>
      </c>
      <c r="B52" s="17" t="s">
        <v>34</v>
      </c>
      <c r="C52" s="11">
        <v>49</v>
      </c>
      <c r="D52" s="13"/>
      <c r="E52" s="19">
        <f t="shared" si="14"/>
        <v>0</v>
      </c>
      <c r="F52" s="13">
        <v>1</v>
      </c>
      <c r="G52" s="19">
        <f t="shared" si="15"/>
        <v>2</v>
      </c>
      <c r="H52" s="13"/>
      <c r="I52" s="19">
        <f t="shared" si="16"/>
        <v>0</v>
      </c>
      <c r="J52" s="13">
        <v>1</v>
      </c>
      <c r="K52" s="19">
        <f t="shared" si="17"/>
        <v>6</v>
      </c>
      <c r="L52" s="16">
        <f t="shared" si="18"/>
        <v>2</v>
      </c>
      <c r="M52" s="16">
        <f t="shared" si="19"/>
        <v>56</v>
      </c>
      <c r="N52" s="16">
        <f t="shared" si="20"/>
        <v>8</v>
      </c>
    </row>
    <row r="53" spans="1:14" ht="12.75">
      <c r="A53" t="s">
        <v>43</v>
      </c>
      <c r="B53" s="17" t="s">
        <v>10</v>
      </c>
      <c r="C53" s="11">
        <v>50</v>
      </c>
      <c r="D53" s="13">
        <v>4</v>
      </c>
      <c r="E53" s="19">
        <f t="shared" si="14"/>
        <v>4</v>
      </c>
      <c r="F53" s="13"/>
      <c r="G53" s="19">
        <f t="shared" si="15"/>
        <v>0</v>
      </c>
      <c r="H53" s="13">
        <v>1</v>
      </c>
      <c r="I53" s="19">
        <f t="shared" si="16"/>
        <v>3</v>
      </c>
      <c r="J53" s="13"/>
      <c r="K53" s="19">
        <f t="shared" si="17"/>
        <v>0</v>
      </c>
      <c r="L53" s="16">
        <f t="shared" si="18"/>
        <v>5</v>
      </c>
      <c r="M53" s="16">
        <f t="shared" si="19"/>
        <v>49</v>
      </c>
      <c r="N53" s="16">
        <f t="shared" si="20"/>
        <v>7</v>
      </c>
    </row>
    <row r="54" spans="1:14" ht="12.75">
      <c r="A54" t="s">
        <v>53</v>
      </c>
      <c r="B54" s="17" t="s">
        <v>10</v>
      </c>
      <c r="C54" s="11">
        <v>51</v>
      </c>
      <c r="D54" s="13">
        <v>1</v>
      </c>
      <c r="E54" s="19">
        <f t="shared" si="14"/>
        <v>1</v>
      </c>
      <c r="F54" s="13"/>
      <c r="G54" s="19">
        <f t="shared" si="15"/>
        <v>0</v>
      </c>
      <c r="H54" s="13">
        <v>2</v>
      </c>
      <c r="I54" s="19">
        <f t="shared" si="16"/>
        <v>6</v>
      </c>
      <c r="J54" s="13"/>
      <c r="K54" s="19">
        <f t="shared" si="17"/>
        <v>0</v>
      </c>
      <c r="L54" s="16">
        <f t="shared" si="18"/>
        <v>3</v>
      </c>
      <c r="M54" s="16">
        <f t="shared" si="19"/>
        <v>49</v>
      </c>
      <c r="N54" s="16">
        <f t="shared" si="20"/>
        <v>7</v>
      </c>
    </row>
    <row r="55" spans="1:14" ht="12.75">
      <c r="A55" t="s">
        <v>49</v>
      </c>
      <c r="B55" s="17" t="s">
        <v>10</v>
      </c>
      <c r="C55" s="11">
        <v>52</v>
      </c>
      <c r="D55" s="13">
        <v>2</v>
      </c>
      <c r="E55" s="19">
        <f t="shared" si="14"/>
        <v>2</v>
      </c>
      <c r="F55" s="13">
        <v>2</v>
      </c>
      <c r="G55" s="19">
        <f t="shared" si="15"/>
        <v>4</v>
      </c>
      <c r="H55" s="13"/>
      <c r="I55" s="19">
        <f t="shared" si="16"/>
        <v>0</v>
      </c>
      <c r="J55" s="13"/>
      <c r="K55" s="19">
        <f t="shared" si="17"/>
        <v>0</v>
      </c>
      <c r="L55" s="16">
        <f t="shared" si="18"/>
        <v>4</v>
      </c>
      <c r="M55" s="16">
        <f t="shared" si="19"/>
        <v>42</v>
      </c>
      <c r="N55" s="16">
        <f t="shared" si="20"/>
        <v>6</v>
      </c>
    </row>
    <row r="56" spans="1:14" ht="12.75">
      <c r="A56" t="s">
        <v>45</v>
      </c>
      <c r="B56" s="17" t="s">
        <v>10</v>
      </c>
      <c r="C56" s="11">
        <v>53</v>
      </c>
      <c r="D56" s="13"/>
      <c r="E56" s="19">
        <f t="shared" si="14"/>
        <v>0</v>
      </c>
      <c r="F56" s="13"/>
      <c r="G56" s="19">
        <f t="shared" si="15"/>
        <v>0</v>
      </c>
      <c r="H56" s="13"/>
      <c r="I56" s="19">
        <f t="shared" si="16"/>
        <v>0</v>
      </c>
      <c r="J56" s="13">
        <v>1</v>
      </c>
      <c r="K56" s="19">
        <f t="shared" si="17"/>
        <v>6</v>
      </c>
      <c r="L56" s="16">
        <f t="shared" si="18"/>
        <v>1</v>
      </c>
      <c r="M56" s="16">
        <f t="shared" si="19"/>
        <v>42</v>
      </c>
      <c r="N56" s="16">
        <f t="shared" si="20"/>
        <v>6</v>
      </c>
    </row>
    <row r="57" spans="1:14" ht="12.75">
      <c r="A57" t="s">
        <v>66</v>
      </c>
      <c r="B57" s="17" t="s">
        <v>10</v>
      </c>
      <c r="C57" s="11">
        <v>54</v>
      </c>
      <c r="D57" s="13"/>
      <c r="E57" s="19">
        <f t="shared" si="14"/>
        <v>0</v>
      </c>
      <c r="F57" s="13"/>
      <c r="G57" s="19">
        <f t="shared" si="15"/>
        <v>0</v>
      </c>
      <c r="H57" s="13"/>
      <c r="I57" s="19">
        <f t="shared" si="16"/>
        <v>0</v>
      </c>
      <c r="J57" s="13">
        <v>1</v>
      </c>
      <c r="K57" s="19">
        <f t="shared" si="17"/>
        <v>6</v>
      </c>
      <c r="L57" s="16">
        <f t="shared" si="18"/>
        <v>1</v>
      </c>
      <c r="M57" s="16">
        <f t="shared" si="19"/>
        <v>42</v>
      </c>
      <c r="N57" s="16">
        <f t="shared" si="20"/>
        <v>6</v>
      </c>
    </row>
    <row r="58" spans="1:14" ht="12.75">
      <c r="A58" t="s">
        <v>81</v>
      </c>
      <c r="B58" s="17" t="s">
        <v>10</v>
      </c>
      <c r="C58" s="11">
        <v>55</v>
      </c>
      <c r="D58" s="13"/>
      <c r="E58" s="19">
        <f t="shared" si="14"/>
        <v>0</v>
      </c>
      <c r="F58" s="13"/>
      <c r="G58" s="19">
        <f t="shared" si="15"/>
        <v>0</v>
      </c>
      <c r="H58" s="13"/>
      <c r="I58" s="19">
        <f t="shared" si="16"/>
        <v>0</v>
      </c>
      <c r="J58" s="13">
        <v>1</v>
      </c>
      <c r="K58" s="19">
        <f t="shared" si="17"/>
        <v>6</v>
      </c>
      <c r="L58" s="16">
        <f t="shared" si="18"/>
        <v>1</v>
      </c>
      <c r="M58" s="16">
        <f t="shared" si="19"/>
        <v>42</v>
      </c>
      <c r="N58" s="16">
        <f t="shared" si="20"/>
        <v>6</v>
      </c>
    </row>
    <row r="59" spans="1:14" ht="12.75">
      <c r="A59" t="s">
        <v>73</v>
      </c>
      <c r="B59" s="45" t="s">
        <v>12</v>
      </c>
      <c r="C59" s="11">
        <v>56</v>
      </c>
      <c r="D59" s="13"/>
      <c r="E59" s="19">
        <f t="shared" si="14"/>
        <v>0</v>
      </c>
      <c r="F59" s="13"/>
      <c r="G59" s="19">
        <f t="shared" si="15"/>
        <v>0</v>
      </c>
      <c r="H59" s="13"/>
      <c r="I59" s="19">
        <f t="shared" si="16"/>
        <v>0</v>
      </c>
      <c r="J59" s="13">
        <v>1</v>
      </c>
      <c r="K59" s="19">
        <f t="shared" si="17"/>
        <v>6</v>
      </c>
      <c r="L59" s="16">
        <f t="shared" si="18"/>
        <v>1</v>
      </c>
      <c r="M59" s="16">
        <f t="shared" si="19"/>
        <v>42</v>
      </c>
      <c r="N59" s="16">
        <f t="shared" si="20"/>
        <v>6</v>
      </c>
    </row>
    <row r="60" spans="1:14" ht="12.75">
      <c r="A60" s="44" t="s">
        <v>91</v>
      </c>
      <c r="B60" s="45" t="s">
        <v>12</v>
      </c>
      <c r="C60" s="11">
        <v>57</v>
      </c>
      <c r="D60" s="13"/>
      <c r="E60" s="19">
        <f t="shared" si="14"/>
        <v>0</v>
      </c>
      <c r="F60" s="13"/>
      <c r="G60" s="19">
        <f t="shared" si="15"/>
        <v>0</v>
      </c>
      <c r="H60" s="13"/>
      <c r="I60" s="19">
        <f t="shared" si="16"/>
        <v>0</v>
      </c>
      <c r="J60" s="13">
        <v>1</v>
      </c>
      <c r="K60" s="19">
        <f t="shared" si="17"/>
        <v>6</v>
      </c>
      <c r="L60" s="16">
        <f t="shared" si="18"/>
        <v>1</v>
      </c>
      <c r="M60" s="16">
        <f t="shared" si="19"/>
        <v>42</v>
      </c>
      <c r="N60" s="16">
        <f t="shared" si="20"/>
        <v>6</v>
      </c>
    </row>
    <row r="61" spans="1:14" ht="12.75">
      <c r="A61" t="s">
        <v>52</v>
      </c>
      <c r="B61" s="17" t="s">
        <v>10</v>
      </c>
      <c r="C61" s="11">
        <v>58</v>
      </c>
      <c r="D61" s="13">
        <v>5</v>
      </c>
      <c r="E61" s="19">
        <f t="shared" si="14"/>
        <v>5</v>
      </c>
      <c r="F61" s="13"/>
      <c r="G61" s="19">
        <f t="shared" si="15"/>
        <v>0</v>
      </c>
      <c r="H61" s="13"/>
      <c r="I61" s="19">
        <f t="shared" si="16"/>
        <v>0</v>
      </c>
      <c r="J61" s="13"/>
      <c r="K61" s="19">
        <f t="shared" si="17"/>
        <v>0</v>
      </c>
      <c r="L61" s="16">
        <f t="shared" si="18"/>
        <v>5</v>
      </c>
      <c r="M61" s="16">
        <f t="shared" si="19"/>
        <v>35</v>
      </c>
      <c r="N61" s="16">
        <f t="shared" si="20"/>
        <v>5</v>
      </c>
    </row>
    <row r="62" spans="1:14" ht="12.75">
      <c r="A62" t="s">
        <v>46</v>
      </c>
      <c r="B62" s="17" t="s">
        <v>10</v>
      </c>
      <c r="C62" s="11">
        <v>59</v>
      </c>
      <c r="D62" s="13">
        <v>2</v>
      </c>
      <c r="E62" s="19">
        <f t="shared" si="14"/>
        <v>2</v>
      </c>
      <c r="F62" s="13"/>
      <c r="G62" s="19">
        <f t="shared" si="15"/>
        <v>0</v>
      </c>
      <c r="H62" s="13">
        <v>1</v>
      </c>
      <c r="I62" s="19">
        <f t="shared" si="16"/>
        <v>3</v>
      </c>
      <c r="J62" s="13"/>
      <c r="K62" s="19">
        <f t="shared" si="17"/>
        <v>0</v>
      </c>
      <c r="L62" s="16">
        <f t="shared" si="18"/>
        <v>3</v>
      </c>
      <c r="M62" s="16">
        <f t="shared" si="19"/>
        <v>35</v>
      </c>
      <c r="N62" s="16">
        <f t="shared" si="20"/>
        <v>5</v>
      </c>
    </row>
    <row r="63" spans="1:14" ht="12.75">
      <c r="A63" s="32" t="s">
        <v>82</v>
      </c>
      <c r="B63" s="17" t="s">
        <v>10</v>
      </c>
      <c r="C63" s="11">
        <v>60</v>
      </c>
      <c r="D63" s="13"/>
      <c r="E63" s="19">
        <f t="shared" si="14"/>
        <v>0</v>
      </c>
      <c r="F63" s="13">
        <v>2</v>
      </c>
      <c r="G63" s="19">
        <f t="shared" si="15"/>
        <v>4</v>
      </c>
      <c r="H63" s="13"/>
      <c r="I63" s="19">
        <f t="shared" si="16"/>
        <v>0</v>
      </c>
      <c r="J63" s="13"/>
      <c r="K63" s="19">
        <f t="shared" si="17"/>
        <v>0</v>
      </c>
      <c r="L63" s="16">
        <f t="shared" si="18"/>
        <v>2</v>
      </c>
      <c r="M63" s="16">
        <f t="shared" si="19"/>
        <v>28</v>
      </c>
      <c r="N63" s="16">
        <f t="shared" si="20"/>
        <v>4</v>
      </c>
    </row>
    <row r="64" spans="1:14" ht="12.75">
      <c r="A64" t="s">
        <v>42</v>
      </c>
      <c r="B64" s="17" t="s">
        <v>10</v>
      </c>
      <c r="C64" s="11">
        <v>61</v>
      </c>
      <c r="D64" s="13"/>
      <c r="E64" s="19">
        <f t="shared" si="14"/>
        <v>0</v>
      </c>
      <c r="F64" s="13"/>
      <c r="G64" s="19">
        <f t="shared" si="15"/>
        <v>0</v>
      </c>
      <c r="H64" s="13">
        <v>1</v>
      </c>
      <c r="I64" s="19">
        <f t="shared" si="16"/>
        <v>3</v>
      </c>
      <c r="J64" s="13"/>
      <c r="K64" s="19">
        <f t="shared" si="17"/>
        <v>0</v>
      </c>
      <c r="L64" s="16">
        <f t="shared" si="18"/>
        <v>1</v>
      </c>
      <c r="M64" s="16">
        <f t="shared" si="19"/>
        <v>21</v>
      </c>
      <c r="N64" s="16">
        <f t="shared" si="20"/>
        <v>3</v>
      </c>
    </row>
    <row r="65" spans="1:14" ht="12.75">
      <c r="A65" t="s">
        <v>44</v>
      </c>
      <c r="B65" s="17" t="s">
        <v>10</v>
      </c>
      <c r="C65" s="11">
        <v>62</v>
      </c>
      <c r="D65" s="13"/>
      <c r="E65" s="19">
        <f t="shared" si="14"/>
        <v>0</v>
      </c>
      <c r="F65" s="13"/>
      <c r="G65" s="19">
        <f t="shared" si="15"/>
        <v>0</v>
      </c>
      <c r="H65" s="13">
        <v>1</v>
      </c>
      <c r="I65" s="19">
        <f t="shared" si="16"/>
        <v>3</v>
      </c>
      <c r="J65" s="13"/>
      <c r="K65" s="19">
        <f t="shared" si="17"/>
        <v>0</v>
      </c>
      <c r="L65" s="16">
        <f t="shared" si="18"/>
        <v>1</v>
      </c>
      <c r="M65" s="16">
        <f t="shared" si="19"/>
        <v>21</v>
      </c>
      <c r="N65" s="16">
        <f t="shared" si="20"/>
        <v>3</v>
      </c>
    </row>
    <row r="66" spans="1:14" ht="12.75">
      <c r="A66" t="s">
        <v>83</v>
      </c>
      <c r="B66" s="17" t="s">
        <v>10</v>
      </c>
      <c r="C66" s="11">
        <v>63</v>
      </c>
      <c r="D66" s="13"/>
      <c r="E66" s="19">
        <f t="shared" si="14"/>
        <v>0</v>
      </c>
      <c r="F66" s="13"/>
      <c r="G66" s="19">
        <f t="shared" si="15"/>
        <v>0</v>
      </c>
      <c r="H66" s="13">
        <v>1</v>
      </c>
      <c r="I66" s="19">
        <f t="shared" si="16"/>
        <v>3</v>
      </c>
      <c r="J66" s="13"/>
      <c r="K66" s="19">
        <f t="shared" si="17"/>
        <v>0</v>
      </c>
      <c r="L66" s="16">
        <f t="shared" si="18"/>
        <v>1</v>
      </c>
      <c r="M66" s="16">
        <f t="shared" si="19"/>
        <v>21</v>
      </c>
      <c r="N66" s="16">
        <f t="shared" si="20"/>
        <v>3</v>
      </c>
    </row>
    <row r="67" spans="1:14" ht="12.75">
      <c r="A67" s="44" t="s">
        <v>92</v>
      </c>
      <c r="B67" s="45" t="s">
        <v>12</v>
      </c>
      <c r="C67" s="11">
        <v>64</v>
      </c>
      <c r="D67" s="13"/>
      <c r="E67" s="19">
        <f t="shared" si="14"/>
        <v>0</v>
      </c>
      <c r="F67" s="13">
        <v>1</v>
      </c>
      <c r="G67" s="19">
        <f t="shared" si="15"/>
        <v>2</v>
      </c>
      <c r="H67" s="13"/>
      <c r="I67" s="19">
        <f t="shared" si="16"/>
        <v>0</v>
      </c>
      <c r="J67" s="13"/>
      <c r="K67" s="19">
        <f t="shared" si="17"/>
        <v>0</v>
      </c>
      <c r="L67" s="16">
        <f t="shared" si="18"/>
        <v>1</v>
      </c>
      <c r="M67" s="16">
        <f t="shared" si="19"/>
        <v>14</v>
      </c>
      <c r="N67" s="16">
        <f t="shared" si="20"/>
        <v>2</v>
      </c>
    </row>
    <row r="68" spans="1:14" ht="12.75">
      <c r="A68" t="s">
        <v>28</v>
      </c>
      <c r="B68" s="17" t="s">
        <v>10</v>
      </c>
      <c r="C68" s="11">
        <v>65</v>
      </c>
      <c r="D68" s="13">
        <v>1</v>
      </c>
      <c r="E68" s="19">
        <f t="shared" si="14"/>
        <v>1</v>
      </c>
      <c r="F68" s="13"/>
      <c r="G68" s="19">
        <f t="shared" si="15"/>
        <v>0</v>
      </c>
      <c r="H68" s="13"/>
      <c r="I68" s="19">
        <f t="shared" si="16"/>
        <v>0</v>
      </c>
      <c r="J68" s="13"/>
      <c r="K68" s="19">
        <f t="shared" si="17"/>
        <v>0</v>
      </c>
      <c r="L68" s="16">
        <f t="shared" si="18"/>
        <v>1</v>
      </c>
      <c r="M68" s="16">
        <f t="shared" si="19"/>
        <v>7</v>
      </c>
      <c r="N68" s="16">
        <f t="shared" si="20"/>
        <v>1</v>
      </c>
    </row>
    <row r="69" spans="1:14" ht="12.75">
      <c r="A69" t="s">
        <v>47</v>
      </c>
      <c r="B69" s="17" t="s">
        <v>10</v>
      </c>
      <c r="C69" s="11">
        <v>66</v>
      </c>
      <c r="D69" s="13">
        <v>1</v>
      </c>
      <c r="E69" s="19">
        <f>D69*1</f>
        <v>1</v>
      </c>
      <c r="F69" s="13"/>
      <c r="G69" s="19">
        <f>F69*2</f>
        <v>0</v>
      </c>
      <c r="H69" s="13"/>
      <c r="I69" s="19">
        <f>H69*3</f>
        <v>0</v>
      </c>
      <c r="J69" s="13"/>
      <c r="K69" s="19">
        <f>J69*6</f>
        <v>0</v>
      </c>
      <c r="L69" s="16">
        <f aca="true" t="shared" si="21" ref="L69:L77">SUM(D69,F69,H69,J69)</f>
        <v>1</v>
      </c>
      <c r="M69" s="16">
        <f>(D69*7)+(F69*14)+(H69*21)+(J69*42)</f>
        <v>7</v>
      </c>
      <c r="N69" s="16">
        <f aca="true" t="shared" si="22" ref="N69:N77">SUM(E69,G69,I69,K69)</f>
        <v>1</v>
      </c>
    </row>
    <row r="70" spans="1:14" ht="12.75">
      <c r="A70" s="32" t="s">
        <v>80</v>
      </c>
      <c r="B70" s="17" t="s">
        <v>10</v>
      </c>
      <c r="C70" s="11">
        <v>67</v>
      </c>
      <c r="D70" s="13">
        <v>1</v>
      </c>
      <c r="E70" s="19">
        <f>D70*1</f>
        <v>1</v>
      </c>
      <c r="F70" s="13"/>
      <c r="G70" s="19">
        <f>F70*2</f>
        <v>0</v>
      </c>
      <c r="H70" s="13"/>
      <c r="I70" s="19">
        <f>H70*3</f>
        <v>0</v>
      </c>
      <c r="J70" s="13"/>
      <c r="K70" s="19">
        <f>J70*6</f>
        <v>0</v>
      </c>
      <c r="L70" s="16">
        <f t="shared" si="21"/>
        <v>1</v>
      </c>
      <c r="M70" s="16">
        <f>(D70*7)+(F70*14)+(H70*21)+(J70*42)</f>
        <v>7</v>
      </c>
      <c r="N70" s="16">
        <f t="shared" si="22"/>
        <v>1</v>
      </c>
    </row>
    <row r="71" spans="1:14" ht="12.75">
      <c r="A71" t="s">
        <v>13</v>
      </c>
      <c r="B71" s="17" t="s">
        <v>12</v>
      </c>
      <c r="C71" s="11">
        <v>68</v>
      </c>
      <c r="D71" s="13">
        <v>1</v>
      </c>
      <c r="E71" s="19">
        <f>D71*1</f>
        <v>1</v>
      </c>
      <c r="F71" s="13"/>
      <c r="G71" s="19">
        <f>F71*2</f>
        <v>0</v>
      </c>
      <c r="H71" s="13"/>
      <c r="I71" s="19">
        <f>H71*3</f>
        <v>0</v>
      </c>
      <c r="J71" s="13"/>
      <c r="K71" s="19">
        <f>J71*6</f>
        <v>0</v>
      </c>
      <c r="L71" s="16">
        <f t="shared" si="21"/>
        <v>1</v>
      </c>
      <c r="M71" s="16">
        <f>(D71*7)+(F71*14)+(H71*21)+(J71*42)</f>
        <v>7</v>
      </c>
      <c r="N71" s="16">
        <f t="shared" si="22"/>
        <v>1</v>
      </c>
    </row>
    <row r="72" spans="1:14" ht="12.75">
      <c r="A72" t="s">
        <v>77</v>
      </c>
      <c r="B72" s="45" t="s">
        <v>12</v>
      </c>
      <c r="C72" s="11">
        <v>69</v>
      </c>
      <c r="D72" s="13">
        <v>1</v>
      </c>
      <c r="E72" s="19">
        <f>D72*1</f>
        <v>1</v>
      </c>
      <c r="F72" s="13"/>
      <c r="G72" s="19">
        <f>F72*2</f>
        <v>0</v>
      </c>
      <c r="H72" s="13"/>
      <c r="I72" s="19">
        <f>H72*3</f>
        <v>0</v>
      </c>
      <c r="J72" s="13"/>
      <c r="K72" s="19">
        <f>J72*6</f>
        <v>0</v>
      </c>
      <c r="L72" s="16">
        <f t="shared" si="21"/>
        <v>1</v>
      </c>
      <c r="M72" s="16">
        <f>(D72*7)+(F72*14)+(H72*21)+(J72*42)</f>
        <v>7</v>
      </c>
      <c r="N72" s="16">
        <f t="shared" si="22"/>
        <v>1</v>
      </c>
    </row>
    <row r="73" spans="1:14" ht="12.75">
      <c r="A73" s="44" t="s">
        <v>93</v>
      </c>
      <c r="B73" s="17" t="s">
        <v>12</v>
      </c>
      <c r="C73" s="11">
        <v>70</v>
      </c>
      <c r="D73" s="13">
        <v>1</v>
      </c>
      <c r="E73" s="19">
        <f>D73*1</f>
        <v>1</v>
      </c>
      <c r="F73" s="13"/>
      <c r="G73" s="19">
        <f>F73*2</f>
        <v>0</v>
      </c>
      <c r="H73" s="13"/>
      <c r="I73" s="19">
        <f>H73*3</f>
        <v>0</v>
      </c>
      <c r="J73" s="13"/>
      <c r="K73" s="19">
        <f>J73*6</f>
        <v>0</v>
      </c>
      <c r="L73" s="16">
        <f t="shared" si="21"/>
        <v>1</v>
      </c>
      <c r="M73" s="16">
        <f>(D73*7)+(F73*14)+(H73*21)+(J73*42)</f>
        <v>7</v>
      </c>
      <c r="N73" s="16">
        <f t="shared" si="22"/>
        <v>1</v>
      </c>
    </row>
    <row r="74" spans="2:14" ht="6" customHeight="1">
      <c r="B74" s="17"/>
      <c r="C74" s="11"/>
      <c r="D74" s="13"/>
      <c r="E74" s="19"/>
      <c r="F74" s="14"/>
      <c r="G74" s="19"/>
      <c r="H74" s="13"/>
      <c r="I74" s="19"/>
      <c r="J74" s="13"/>
      <c r="K74" s="19"/>
      <c r="L74" s="16"/>
      <c r="M74" s="16"/>
      <c r="N74" s="16"/>
    </row>
    <row r="75" spans="2:14" ht="12.75">
      <c r="B75" s="17"/>
      <c r="C75" s="11"/>
      <c r="D75" s="13"/>
      <c r="E75" s="19">
        <f>D75*1</f>
        <v>0</v>
      </c>
      <c r="F75" s="13"/>
      <c r="G75" s="19">
        <f>F75*2</f>
        <v>0</v>
      </c>
      <c r="H75" s="13"/>
      <c r="I75" s="19">
        <v>0</v>
      </c>
      <c r="J75" s="13"/>
      <c r="K75" s="19">
        <f>J75*6</f>
        <v>0</v>
      </c>
      <c r="L75" s="16">
        <f t="shared" si="21"/>
        <v>0</v>
      </c>
      <c r="M75" s="16">
        <v>0</v>
      </c>
      <c r="N75" s="16">
        <f t="shared" si="22"/>
        <v>0</v>
      </c>
    </row>
    <row r="76" spans="1:14" ht="12.75">
      <c r="A76" t="s">
        <v>90</v>
      </c>
      <c r="B76" s="17" t="s">
        <v>30</v>
      </c>
      <c r="C76" s="11"/>
      <c r="D76" s="13"/>
      <c r="E76" s="19">
        <f>D76*1</f>
        <v>0</v>
      </c>
      <c r="F76" s="13"/>
      <c r="G76" s="19">
        <f>F76*2</f>
        <v>0</v>
      </c>
      <c r="H76" s="13"/>
      <c r="I76" s="19">
        <f>H76*3</f>
        <v>0</v>
      </c>
      <c r="J76" s="13">
        <v>1</v>
      </c>
      <c r="K76" s="19">
        <f>J76*6</f>
        <v>6</v>
      </c>
      <c r="L76" s="16">
        <f t="shared" si="21"/>
        <v>1</v>
      </c>
      <c r="M76" s="16">
        <f>(D76*7)+(F76*14)+(H76*21)+(J76*42)</f>
        <v>42</v>
      </c>
      <c r="N76" s="16">
        <f t="shared" si="22"/>
        <v>6</v>
      </c>
    </row>
    <row r="77" spans="1:14" ht="12.75">
      <c r="A77" t="s">
        <v>16</v>
      </c>
      <c r="B77" s="17" t="s">
        <v>10</v>
      </c>
      <c r="C77" s="11"/>
      <c r="D77" s="25">
        <v>22</v>
      </c>
      <c r="E77" s="19">
        <f>D77*1</f>
        <v>22</v>
      </c>
      <c r="F77" s="13">
        <v>22</v>
      </c>
      <c r="G77" s="19">
        <f>F77*2</f>
        <v>44</v>
      </c>
      <c r="H77" s="13">
        <v>13</v>
      </c>
      <c r="I77" s="19">
        <f>H77*3</f>
        <v>39</v>
      </c>
      <c r="J77" s="13">
        <v>4</v>
      </c>
      <c r="K77" s="19">
        <f>J77*6</f>
        <v>24</v>
      </c>
      <c r="L77" s="16">
        <f t="shared" si="21"/>
        <v>61</v>
      </c>
      <c r="M77" s="16">
        <f>(D77*7)+(F77*14)+(H77*21)+(J77*42)</f>
        <v>903</v>
      </c>
      <c r="N77" s="16">
        <f t="shared" si="22"/>
        <v>129</v>
      </c>
    </row>
    <row r="78" spans="1:14" ht="12.75">
      <c r="A78" s="44" t="s">
        <v>22</v>
      </c>
      <c r="B78" s="45" t="s">
        <v>10</v>
      </c>
      <c r="C78" s="19"/>
      <c r="D78" s="25"/>
      <c r="E78" s="19"/>
      <c r="F78" s="13"/>
      <c r="G78" s="19"/>
      <c r="H78" s="13"/>
      <c r="I78" s="19"/>
      <c r="J78" s="13"/>
      <c r="K78" s="19"/>
      <c r="L78" s="16">
        <v>46</v>
      </c>
      <c r="M78" s="16"/>
      <c r="N78" s="16"/>
    </row>
    <row r="79" spans="2:14" ht="7.5" customHeight="1">
      <c r="B79" s="17"/>
      <c r="C79" s="19"/>
      <c r="D79" s="25"/>
      <c r="E79" s="19"/>
      <c r="F79" s="13"/>
      <c r="G79" s="19"/>
      <c r="H79" s="13"/>
      <c r="I79" s="19"/>
      <c r="J79" s="13"/>
      <c r="K79" s="19"/>
      <c r="L79" s="16"/>
      <c r="M79" s="16"/>
      <c r="N79" s="16"/>
    </row>
    <row r="80" spans="1:14" ht="12.75">
      <c r="A80" s="33"/>
      <c r="B80" s="33"/>
      <c r="C80" s="33"/>
      <c r="D80" s="34">
        <f aca="true" t="shared" si="23" ref="D80:N80">SUM(D4:D79)</f>
        <v>348</v>
      </c>
      <c r="E80" s="34">
        <f t="shared" si="23"/>
        <v>348</v>
      </c>
      <c r="F80" s="34">
        <f t="shared" si="23"/>
        <v>285</v>
      </c>
      <c r="G80" s="34">
        <f t="shared" si="23"/>
        <v>570</v>
      </c>
      <c r="H80" s="34">
        <f t="shared" si="23"/>
        <v>370</v>
      </c>
      <c r="I80" s="34">
        <f t="shared" si="23"/>
        <v>1110</v>
      </c>
      <c r="J80" s="34">
        <f t="shared" si="23"/>
        <v>110</v>
      </c>
      <c r="K80" s="34">
        <f t="shared" si="23"/>
        <v>660</v>
      </c>
      <c r="L80" s="34">
        <f t="shared" si="23"/>
        <v>1159</v>
      </c>
      <c r="M80" s="34">
        <f t="shared" si="23"/>
        <v>18816</v>
      </c>
      <c r="N80" s="34">
        <f t="shared" si="23"/>
        <v>2688</v>
      </c>
    </row>
  </sheetData>
  <sheetProtection password="FDB7" sheet="1" objects="1" scenarios="1" selectLockedCells="1" selectUnlockedCells="1"/>
  <mergeCells count="7">
    <mergeCell ref="L1:L2"/>
    <mergeCell ref="M1:M2"/>
    <mergeCell ref="N1:N2"/>
    <mergeCell ref="D1:E1"/>
    <mergeCell ref="F1:G1"/>
    <mergeCell ref="H1:I1"/>
    <mergeCell ref="J1:K1"/>
  </mergeCells>
  <printOptions/>
  <pageMargins left="0.7874015748031497" right="0.1968503937007874" top="0.7874015748031497" bottom="0.3937007874015748" header="0" footer="0"/>
  <pageSetup horizontalDpi="300" verticalDpi="300" orientation="landscape" paperSize="9" scale="80" r:id="rId1"/>
  <headerFooter alignWithMargins="0">
    <oddHeader>&amp;LRANGLISTE EUROPA &amp;CHirschthal Schweiz&amp;R2018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s="44" t="s">
        <v>40</v>
      </c>
      <c r="B4" s="45" t="s">
        <v>12</v>
      </c>
      <c r="C4" s="11">
        <v>1</v>
      </c>
      <c r="D4" s="13">
        <v>54</v>
      </c>
      <c r="E4" s="19">
        <f aca="true" t="shared" si="0" ref="E4:E23">D4*1</f>
        <v>54</v>
      </c>
      <c r="F4" s="13">
        <v>24</v>
      </c>
      <c r="G4" s="19">
        <f aca="true" t="shared" si="1" ref="G4:G23">F4*2</f>
        <v>48</v>
      </c>
      <c r="H4" s="13">
        <v>33</v>
      </c>
      <c r="I4" s="19">
        <f aca="true" t="shared" si="2" ref="I4:I23">H4*3</f>
        <v>99</v>
      </c>
      <c r="J4" s="13">
        <v>13</v>
      </c>
      <c r="K4" s="19">
        <f aca="true" t="shared" si="3" ref="K4:K23">J4*6</f>
        <v>78</v>
      </c>
      <c r="L4" s="16">
        <f aca="true" t="shared" si="4" ref="L4:L23">SUM(D4,F4,H4,J4)</f>
        <v>124</v>
      </c>
      <c r="M4" s="16">
        <f aca="true" t="shared" si="5" ref="M4:M23">(D4*7)+(F4*14)+(H4*21)+(J4*42)</f>
        <v>1953</v>
      </c>
      <c r="N4" s="16">
        <f aca="true" t="shared" si="6" ref="N4:N23">SUM(E4,G4,I4,K4)</f>
        <v>279</v>
      </c>
    </row>
    <row r="5" spans="1:14" ht="12.75">
      <c r="A5" t="s">
        <v>33</v>
      </c>
      <c r="B5" s="45" t="s">
        <v>12</v>
      </c>
      <c r="C5" s="11">
        <v>2</v>
      </c>
      <c r="D5" s="13">
        <v>21</v>
      </c>
      <c r="E5" s="19">
        <f t="shared" si="0"/>
        <v>21</v>
      </c>
      <c r="F5" s="13">
        <v>23</v>
      </c>
      <c r="G5" s="19">
        <f t="shared" si="1"/>
        <v>46</v>
      </c>
      <c r="H5" s="13">
        <v>13</v>
      </c>
      <c r="I5" s="19">
        <f t="shared" si="2"/>
        <v>39</v>
      </c>
      <c r="J5" s="13">
        <v>9</v>
      </c>
      <c r="K5" s="19">
        <f t="shared" si="3"/>
        <v>54</v>
      </c>
      <c r="L5" s="16">
        <f t="shared" si="4"/>
        <v>66</v>
      </c>
      <c r="M5" s="16">
        <f t="shared" si="5"/>
        <v>1120</v>
      </c>
      <c r="N5" s="16">
        <f t="shared" si="6"/>
        <v>160</v>
      </c>
    </row>
    <row r="6" spans="1:14" ht="12.75">
      <c r="A6" t="s">
        <v>26</v>
      </c>
      <c r="B6" s="45" t="s">
        <v>12</v>
      </c>
      <c r="C6" s="11">
        <v>3</v>
      </c>
      <c r="D6" s="13">
        <v>8</v>
      </c>
      <c r="E6" s="19">
        <f t="shared" si="0"/>
        <v>8</v>
      </c>
      <c r="F6" s="13">
        <v>16</v>
      </c>
      <c r="G6" s="19">
        <f t="shared" si="1"/>
        <v>32</v>
      </c>
      <c r="H6" s="13">
        <v>20</v>
      </c>
      <c r="I6" s="19">
        <f t="shared" si="2"/>
        <v>60</v>
      </c>
      <c r="J6" s="13">
        <v>5</v>
      </c>
      <c r="K6" s="19">
        <f t="shared" si="3"/>
        <v>30</v>
      </c>
      <c r="L6" s="16">
        <f t="shared" si="4"/>
        <v>49</v>
      </c>
      <c r="M6" s="16">
        <f t="shared" si="5"/>
        <v>910</v>
      </c>
      <c r="N6" s="16">
        <f t="shared" si="6"/>
        <v>130</v>
      </c>
    </row>
    <row r="7" spans="1:14" ht="12.75">
      <c r="A7" t="s">
        <v>35</v>
      </c>
      <c r="B7" s="45" t="s">
        <v>12</v>
      </c>
      <c r="C7" s="11">
        <v>4</v>
      </c>
      <c r="D7" s="13">
        <v>12</v>
      </c>
      <c r="E7" s="19">
        <f t="shared" si="0"/>
        <v>12</v>
      </c>
      <c r="F7" s="13">
        <v>16</v>
      </c>
      <c r="G7" s="19">
        <f t="shared" si="1"/>
        <v>32</v>
      </c>
      <c r="H7" s="13">
        <v>18</v>
      </c>
      <c r="I7" s="19">
        <f t="shared" si="2"/>
        <v>54</v>
      </c>
      <c r="J7" s="13"/>
      <c r="K7" s="19">
        <f t="shared" si="3"/>
        <v>0</v>
      </c>
      <c r="L7" s="16">
        <f t="shared" si="4"/>
        <v>46</v>
      </c>
      <c r="M7" s="16">
        <f t="shared" si="5"/>
        <v>686</v>
      </c>
      <c r="N7" s="16">
        <f t="shared" si="6"/>
        <v>98</v>
      </c>
    </row>
    <row r="8" spans="1:14" ht="12.75">
      <c r="A8" t="s">
        <v>75</v>
      </c>
      <c r="B8" s="45" t="s">
        <v>12</v>
      </c>
      <c r="C8" s="11">
        <v>5</v>
      </c>
      <c r="D8" s="13"/>
      <c r="E8" s="19">
        <f t="shared" si="0"/>
        <v>0</v>
      </c>
      <c r="F8" s="13">
        <v>1</v>
      </c>
      <c r="G8" s="19">
        <f t="shared" si="1"/>
        <v>2</v>
      </c>
      <c r="H8" s="13"/>
      <c r="I8" s="19">
        <f t="shared" si="2"/>
        <v>0</v>
      </c>
      <c r="J8" s="13">
        <v>7</v>
      </c>
      <c r="K8" s="19">
        <f t="shared" si="3"/>
        <v>42</v>
      </c>
      <c r="L8" s="16">
        <f t="shared" si="4"/>
        <v>8</v>
      </c>
      <c r="M8" s="16">
        <f t="shared" si="5"/>
        <v>308</v>
      </c>
      <c r="N8" s="16">
        <f t="shared" si="6"/>
        <v>44</v>
      </c>
    </row>
    <row r="9" spans="1:14" ht="12.75">
      <c r="A9" t="s">
        <v>24</v>
      </c>
      <c r="B9" s="45" t="s">
        <v>12</v>
      </c>
      <c r="C9" s="11">
        <v>6</v>
      </c>
      <c r="D9" s="13">
        <v>8</v>
      </c>
      <c r="E9" s="19">
        <f t="shared" si="0"/>
        <v>8</v>
      </c>
      <c r="F9" s="13">
        <v>9</v>
      </c>
      <c r="G9" s="19">
        <f t="shared" si="1"/>
        <v>18</v>
      </c>
      <c r="H9" s="13">
        <v>5</v>
      </c>
      <c r="I9" s="19">
        <f t="shared" si="2"/>
        <v>15</v>
      </c>
      <c r="J9" s="13"/>
      <c r="K9" s="19">
        <f t="shared" si="3"/>
        <v>0</v>
      </c>
      <c r="L9" s="16">
        <f t="shared" si="4"/>
        <v>22</v>
      </c>
      <c r="M9" s="16">
        <f t="shared" si="5"/>
        <v>287</v>
      </c>
      <c r="N9" s="16">
        <f t="shared" si="6"/>
        <v>41</v>
      </c>
    </row>
    <row r="10" spans="1:14" ht="12.75">
      <c r="A10" t="s">
        <v>74</v>
      </c>
      <c r="B10" s="45" t="s">
        <v>12</v>
      </c>
      <c r="C10" s="11">
        <v>7</v>
      </c>
      <c r="D10" s="13">
        <v>6</v>
      </c>
      <c r="E10" s="19">
        <f t="shared" si="0"/>
        <v>6</v>
      </c>
      <c r="F10" s="13">
        <v>2</v>
      </c>
      <c r="G10" s="19">
        <f t="shared" si="1"/>
        <v>4</v>
      </c>
      <c r="H10" s="13">
        <v>1</v>
      </c>
      <c r="I10" s="19">
        <f t="shared" si="2"/>
        <v>3</v>
      </c>
      <c r="J10" s="13">
        <v>3</v>
      </c>
      <c r="K10" s="19">
        <f t="shared" si="3"/>
        <v>18</v>
      </c>
      <c r="L10" s="16">
        <f t="shared" si="4"/>
        <v>12</v>
      </c>
      <c r="M10" s="16">
        <f t="shared" si="5"/>
        <v>217</v>
      </c>
      <c r="N10" s="16">
        <f t="shared" si="6"/>
        <v>31</v>
      </c>
    </row>
    <row r="11" spans="1:14" ht="12.75">
      <c r="A11" t="s">
        <v>32</v>
      </c>
      <c r="B11" s="45" t="s">
        <v>12</v>
      </c>
      <c r="C11" s="11">
        <v>8</v>
      </c>
      <c r="D11" s="13"/>
      <c r="E11" s="19">
        <f t="shared" si="0"/>
        <v>0</v>
      </c>
      <c r="F11" s="13"/>
      <c r="G11" s="19">
        <f t="shared" si="1"/>
        <v>0</v>
      </c>
      <c r="H11" s="13">
        <v>6</v>
      </c>
      <c r="I11" s="19">
        <f t="shared" si="2"/>
        <v>18</v>
      </c>
      <c r="J11" s="13"/>
      <c r="K11" s="19">
        <f t="shared" si="3"/>
        <v>0</v>
      </c>
      <c r="L11" s="16">
        <f t="shared" si="4"/>
        <v>6</v>
      </c>
      <c r="M11" s="16">
        <f t="shared" si="5"/>
        <v>126</v>
      </c>
      <c r="N11" s="16">
        <f t="shared" si="6"/>
        <v>18</v>
      </c>
    </row>
    <row r="12" spans="1:14" ht="12.75">
      <c r="A12" s="44" t="s">
        <v>94</v>
      </c>
      <c r="B12" s="45" t="s">
        <v>12</v>
      </c>
      <c r="C12" s="11">
        <v>9</v>
      </c>
      <c r="D12" s="13">
        <v>4</v>
      </c>
      <c r="E12" s="19">
        <f t="shared" si="0"/>
        <v>4</v>
      </c>
      <c r="F12" s="13">
        <v>4</v>
      </c>
      <c r="G12" s="19">
        <f t="shared" si="1"/>
        <v>8</v>
      </c>
      <c r="H12" s="13">
        <v>1</v>
      </c>
      <c r="I12" s="19">
        <f t="shared" si="2"/>
        <v>3</v>
      </c>
      <c r="J12" s="13"/>
      <c r="K12" s="19">
        <f t="shared" si="3"/>
        <v>0</v>
      </c>
      <c r="L12" s="16">
        <f t="shared" si="4"/>
        <v>9</v>
      </c>
      <c r="M12" s="16">
        <f t="shared" si="5"/>
        <v>105</v>
      </c>
      <c r="N12" s="16">
        <f t="shared" si="6"/>
        <v>15</v>
      </c>
    </row>
    <row r="13" spans="1:14" ht="12.75">
      <c r="A13" t="s">
        <v>76</v>
      </c>
      <c r="B13" s="45" t="s">
        <v>12</v>
      </c>
      <c r="C13" s="11">
        <v>10</v>
      </c>
      <c r="D13" s="13">
        <v>1</v>
      </c>
      <c r="E13" s="19">
        <f t="shared" si="0"/>
        <v>1</v>
      </c>
      <c r="F13" s="13">
        <v>1</v>
      </c>
      <c r="G13" s="19">
        <f t="shared" si="1"/>
        <v>2</v>
      </c>
      <c r="H13" s="13"/>
      <c r="I13" s="19">
        <f t="shared" si="2"/>
        <v>0</v>
      </c>
      <c r="J13" s="13">
        <v>2</v>
      </c>
      <c r="K13" s="19">
        <f t="shared" si="3"/>
        <v>12</v>
      </c>
      <c r="L13" s="16">
        <f t="shared" si="4"/>
        <v>4</v>
      </c>
      <c r="M13" s="16">
        <f t="shared" si="5"/>
        <v>105</v>
      </c>
      <c r="N13" s="16">
        <f t="shared" si="6"/>
        <v>15</v>
      </c>
    </row>
    <row r="14" spans="1:14" ht="12.75">
      <c r="A14" t="s">
        <v>25</v>
      </c>
      <c r="B14" s="45" t="s">
        <v>12</v>
      </c>
      <c r="C14" s="11">
        <v>11</v>
      </c>
      <c r="D14" s="25">
        <v>2</v>
      </c>
      <c r="E14" s="19">
        <f t="shared" si="0"/>
        <v>2</v>
      </c>
      <c r="F14" s="13"/>
      <c r="G14" s="19">
        <f t="shared" si="1"/>
        <v>0</v>
      </c>
      <c r="H14" s="13">
        <v>4</v>
      </c>
      <c r="I14" s="19">
        <f t="shared" si="2"/>
        <v>12</v>
      </c>
      <c r="J14" s="13"/>
      <c r="K14" s="19">
        <f t="shared" si="3"/>
        <v>0</v>
      </c>
      <c r="L14" s="16">
        <f t="shared" si="4"/>
        <v>6</v>
      </c>
      <c r="M14" s="16">
        <f t="shared" si="5"/>
        <v>98</v>
      </c>
      <c r="N14" s="16">
        <f t="shared" si="6"/>
        <v>14</v>
      </c>
    </row>
    <row r="15" spans="1:14" ht="12.75">
      <c r="A15" t="s">
        <v>29</v>
      </c>
      <c r="B15" s="45" t="s">
        <v>12</v>
      </c>
      <c r="C15" s="11">
        <v>12</v>
      </c>
      <c r="D15" s="13">
        <v>1</v>
      </c>
      <c r="E15" s="19">
        <f t="shared" si="0"/>
        <v>1</v>
      </c>
      <c r="F15" s="13">
        <v>3</v>
      </c>
      <c r="G15" s="19">
        <f t="shared" si="1"/>
        <v>6</v>
      </c>
      <c r="H15" s="13">
        <v>1</v>
      </c>
      <c r="I15" s="19">
        <f t="shared" si="2"/>
        <v>3</v>
      </c>
      <c r="J15" s="13"/>
      <c r="K15" s="19">
        <f t="shared" si="3"/>
        <v>0</v>
      </c>
      <c r="L15" s="16">
        <f t="shared" si="4"/>
        <v>5</v>
      </c>
      <c r="M15" s="16">
        <f t="shared" si="5"/>
        <v>70</v>
      </c>
      <c r="N15" s="16">
        <f t="shared" si="6"/>
        <v>10</v>
      </c>
    </row>
    <row r="16" spans="1:14" ht="12.75">
      <c r="A16" s="44" t="s">
        <v>72</v>
      </c>
      <c r="B16" s="45" t="s">
        <v>12</v>
      </c>
      <c r="C16" s="11">
        <v>13</v>
      </c>
      <c r="D16" s="13">
        <v>4</v>
      </c>
      <c r="E16" s="19">
        <f t="shared" si="0"/>
        <v>4</v>
      </c>
      <c r="F16" s="13">
        <v>2</v>
      </c>
      <c r="G16" s="19">
        <f t="shared" si="1"/>
        <v>4</v>
      </c>
      <c r="H16" s="13"/>
      <c r="I16" s="19">
        <f t="shared" si="2"/>
        <v>0</v>
      </c>
      <c r="J16" s="13"/>
      <c r="K16" s="19">
        <f t="shared" si="3"/>
        <v>0</v>
      </c>
      <c r="L16" s="16">
        <f t="shared" si="4"/>
        <v>6</v>
      </c>
      <c r="M16" s="16">
        <f t="shared" si="5"/>
        <v>56</v>
      </c>
      <c r="N16" s="16">
        <f t="shared" si="6"/>
        <v>8</v>
      </c>
    </row>
    <row r="17" spans="1:14" ht="12.75">
      <c r="A17" t="s">
        <v>14</v>
      </c>
      <c r="B17" s="45" t="s">
        <v>12</v>
      </c>
      <c r="C17" s="11">
        <v>14</v>
      </c>
      <c r="D17" s="13">
        <v>3</v>
      </c>
      <c r="E17" s="19">
        <f t="shared" si="0"/>
        <v>3</v>
      </c>
      <c r="F17" s="13">
        <v>1</v>
      </c>
      <c r="G17" s="19">
        <f t="shared" si="1"/>
        <v>2</v>
      </c>
      <c r="H17" s="13">
        <v>1</v>
      </c>
      <c r="I17" s="19">
        <f t="shared" si="2"/>
        <v>3</v>
      </c>
      <c r="J17" s="13"/>
      <c r="K17" s="19">
        <f t="shared" si="3"/>
        <v>0</v>
      </c>
      <c r="L17" s="16">
        <f t="shared" si="4"/>
        <v>5</v>
      </c>
      <c r="M17" s="16">
        <f t="shared" si="5"/>
        <v>56</v>
      </c>
      <c r="N17" s="16">
        <f t="shared" si="6"/>
        <v>8</v>
      </c>
    </row>
    <row r="18" spans="1:14" ht="12.75">
      <c r="A18" t="s">
        <v>73</v>
      </c>
      <c r="B18" s="45" t="s">
        <v>12</v>
      </c>
      <c r="C18" s="11">
        <v>15</v>
      </c>
      <c r="D18" s="13"/>
      <c r="E18" s="19">
        <f t="shared" si="0"/>
        <v>0</v>
      </c>
      <c r="F18" s="13"/>
      <c r="G18" s="19">
        <f t="shared" si="1"/>
        <v>0</v>
      </c>
      <c r="H18" s="13"/>
      <c r="I18" s="19">
        <f t="shared" si="2"/>
        <v>0</v>
      </c>
      <c r="J18" s="13">
        <v>1</v>
      </c>
      <c r="K18" s="19">
        <f t="shared" si="3"/>
        <v>6</v>
      </c>
      <c r="L18" s="16">
        <f t="shared" si="4"/>
        <v>1</v>
      </c>
      <c r="M18" s="16">
        <f t="shared" si="5"/>
        <v>42</v>
      </c>
      <c r="N18" s="16">
        <f t="shared" si="6"/>
        <v>6</v>
      </c>
    </row>
    <row r="19" spans="1:14" ht="12.75">
      <c r="A19" s="44" t="s">
        <v>91</v>
      </c>
      <c r="B19" s="45" t="s">
        <v>12</v>
      </c>
      <c r="C19" s="11">
        <v>16</v>
      </c>
      <c r="D19" s="13"/>
      <c r="E19" s="19">
        <f t="shared" si="0"/>
        <v>0</v>
      </c>
      <c r="F19" s="13"/>
      <c r="G19" s="19">
        <f t="shared" si="1"/>
        <v>0</v>
      </c>
      <c r="H19" s="13"/>
      <c r="I19" s="19">
        <f t="shared" si="2"/>
        <v>0</v>
      </c>
      <c r="J19" s="13">
        <v>1</v>
      </c>
      <c r="K19" s="19">
        <f t="shared" si="3"/>
        <v>6</v>
      </c>
      <c r="L19" s="16">
        <f t="shared" si="4"/>
        <v>1</v>
      </c>
      <c r="M19" s="16">
        <f t="shared" si="5"/>
        <v>42</v>
      </c>
      <c r="N19" s="16">
        <f t="shared" si="6"/>
        <v>6</v>
      </c>
    </row>
    <row r="20" spans="1:14" ht="12.75">
      <c r="A20" s="44" t="s">
        <v>92</v>
      </c>
      <c r="B20" s="45" t="s">
        <v>12</v>
      </c>
      <c r="C20" s="11">
        <v>17</v>
      </c>
      <c r="D20" s="13"/>
      <c r="E20" s="19">
        <f t="shared" si="0"/>
        <v>0</v>
      </c>
      <c r="F20" s="13">
        <v>1</v>
      </c>
      <c r="G20" s="19">
        <f t="shared" si="1"/>
        <v>2</v>
      </c>
      <c r="H20" s="13"/>
      <c r="I20" s="19">
        <f t="shared" si="2"/>
        <v>0</v>
      </c>
      <c r="J20" s="13"/>
      <c r="K20" s="19">
        <f t="shared" si="3"/>
        <v>0</v>
      </c>
      <c r="L20" s="16">
        <f t="shared" si="4"/>
        <v>1</v>
      </c>
      <c r="M20" s="16">
        <f t="shared" si="5"/>
        <v>14</v>
      </c>
      <c r="N20" s="16">
        <f t="shared" si="6"/>
        <v>2</v>
      </c>
    </row>
    <row r="21" spans="1:14" ht="12.75">
      <c r="A21" t="s">
        <v>13</v>
      </c>
      <c r="B21" s="17" t="s">
        <v>12</v>
      </c>
      <c r="C21" s="11">
        <v>18</v>
      </c>
      <c r="D21" s="13">
        <v>1</v>
      </c>
      <c r="E21" s="19">
        <f t="shared" si="0"/>
        <v>1</v>
      </c>
      <c r="F21" s="13"/>
      <c r="G21" s="19">
        <f t="shared" si="1"/>
        <v>0</v>
      </c>
      <c r="H21" s="13"/>
      <c r="I21" s="19">
        <f t="shared" si="2"/>
        <v>0</v>
      </c>
      <c r="J21" s="13"/>
      <c r="K21" s="19">
        <f t="shared" si="3"/>
        <v>0</v>
      </c>
      <c r="L21" s="16">
        <f t="shared" si="4"/>
        <v>1</v>
      </c>
      <c r="M21" s="16">
        <f t="shared" si="5"/>
        <v>7</v>
      </c>
      <c r="N21" s="16">
        <f t="shared" si="6"/>
        <v>1</v>
      </c>
    </row>
    <row r="22" spans="1:14" ht="12.75">
      <c r="A22" t="s">
        <v>77</v>
      </c>
      <c r="B22" s="45" t="s">
        <v>12</v>
      </c>
      <c r="C22" s="11">
        <v>19</v>
      </c>
      <c r="D22" s="13">
        <v>1</v>
      </c>
      <c r="E22" s="19">
        <f t="shared" si="0"/>
        <v>1</v>
      </c>
      <c r="F22" s="13"/>
      <c r="G22" s="19">
        <f t="shared" si="1"/>
        <v>0</v>
      </c>
      <c r="H22" s="13"/>
      <c r="I22" s="19">
        <f t="shared" si="2"/>
        <v>0</v>
      </c>
      <c r="J22" s="13"/>
      <c r="K22" s="19">
        <f t="shared" si="3"/>
        <v>0</v>
      </c>
      <c r="L22" s="16">
        <f t="shared" si="4"/>
        <v>1</v>
      </c>
      <c r="M22" s="16">
        <f t="shared" si="5"/>
        <v>7</v>
      </c>
      <c r="N22" s="16">
        <f t="shared" si="6"/>
        <v>1</v>
      </c>
    </row>
    <row r="23" spans="1:14" ht="12.75">
      <c r="A23" s="44" t="s">
        <v>93</v>
      </c>
      <c r="B23" s="17" t="s">
        <v>12</v>
      </c>
      <c r="C23" s="11">
        <v>20</v>
      </c>
      <c r="D23" s="13">
        <v>1</v>
      </c>
      <c r="E23" s="19">
        <f t="shared" si="0"/>
        <v>1</v>
      </c>
      <c r="F23" s="13"/>
      <c r="G23" s="19">
        <f t="shared" si="1"/>
        <v>0</v>
      </c>
      <c r="H23" s="13"/>
      <c r="I23" s="19">
        <f t="shared" si="2"/>
        <v>0</v>
      </c>
      <c r="J23" s="13"/>
      <c r="K23" s="19">
        <f t="shared" si="3"/>
        <v>0</v>
      </c>
      <c r="L23" s="16">
        <f t="shared" si="4"/>
        <v>1</v>
      </c>
      <c r="M23" s="16">
        <f t="shared" si="5"/>
        <v>7</v>
      </c>
      <c r="N23" s="16">
        <f t="shared" si="6"/>
        <v>1</v>
      </c>
    </row>
    <row r="24" spans="2:14" ht="12.75">
      <c r="B24" s="17" t="s">
        <v>12</v>
      </c>
      <c r="C24" s="15"/>
      <c r="D24" s="13"/>
      <c r="E24" s="19"/>
      <c r="F24" s="13"/>
      <c r="G24" s="19"/>
      <c r="H24" s="13"/>
      <c r="I24" s="19"/>
      <c r="J24" s="13"/>
      <c r="K24" s="19"/>
      <c r="L24" s="16"/>
      <c r="M24" s="16"/>
      <c r="N24" s="16"/>
    </row>
    <row r="25" spans="1:14" ht="12.75">
      <c r="A25" t="s">
        <v>16</v>
      </c>
      <c r="B25" s="17" t="s">
        <v>12</v>
      </c>
      <c r="C25" s="15"/>
      <c r="D25" s="13">
        <v>1</v>
      </c>
      <c r="E25" s="19">
        <f>D25*1</f>
        <v>1</v>
      </c>
      <c r="F25" s="13"/>
      <c r="G25" s="19">
        <f>F25*2</f>
        <v>0</v>
      </c>
      <c r="H25" s="13"/>
      <c r="I25" s="19">
        <f>H25*3</f>
        <v>0</v>
      </c>
      <c r="J25" s="13">
        <v>1</v>
      </c>
      <c r="K25" s="19">
        <f>J25*6</f>
        <v>6</v>
      </c>
      <c r="L25" s="16">
        <f>SUM(D25,F25,H25,J25)</f>
        <v>2</v>
      </c>
      <c r="M25" s="16">
        <f>(D25*7)+(F25*14)+(H25*21)+(J25*42)</f>
        <v>49</v>
      </c>
      <c r="N25" s="16">
        <v>0</v>
      </c>
    </row>
    <row r="26" spans="2:14" ht="12.75">
      <c r="B26" s="17"/>
      <c r="C26" s="15"/>
      <c r="D26" s="26"/>
      <c r="E26" s="36"/>
      <c r="F26" s="26"/>
      <c r="G26" s="36"/>
      <c r="H26" s="26"/>
      <c r="I26" s="36"/>
      <c r="J26" s="26"/>
      <c r="K26" s="36"/>
      <c r="L26" s="43"/>
      <c r="M26" s="27"/>
      <c r="N26" s="27"/>
    </row>
    <row r="27" spans="2:14" ht="12.75">
      <c r="B27" s="17"/>
      <c r="C27" s="15"/>
      <c r="D27" s="13"/>
      <c r="E27" s="19"/>
      <c r="F27" s="13"/>
      <c r="G27" s="19"/>
      <c r="H27" s="13"/>
      <c r="I27" s="19"/>
      <c r="J27" s="13"/>
      <c r="K27" s="19"/>
      <c r="L27" s="20"/>
      <c r="M27" s="16"/>
      <c r="N27" s="16"/>
    </row>
    <row r="28" spans="1:14" ht="12.75">
      <c r="A28" t="s">
        <v>7</v>
      </c>
      <c r="B28" s="17" t="s">
        <v>12</v>
      </c>
      <c r="C28" s="15"/>
      <c r="D28" s="13">
        <f aca="true" t="shared" si="7" ref="D28:N28">SUM(D4:D25)</f>
        <v>128</v>
      </c>
      <c r="E28" s="19">
        <f t="shared" si="7"/>
        <v>128</v>
      </c>
      <c r="F28" s="13">
        <f t="shared" si="7"/>
        <v>103</v>
      </c>
      <c r="G28" s="19">
        <f t="shared" si="7"/>
        <v>206</v>
      </c>
      <c r="H28" s="13">
        <f t="shared" si="7"/>
        <v>103</v>
      </c>
      <c r="I28" s="19">
        <f t="shared" si="7"/>
        <v>309</v>
      </c>
      <c r="J28" s="22">
        <f t="shared" si="7"/>
        <v>42</v>
      </c>
      <c r="K28" s="19">
        <f t="shared" si="7"/>
        <v>252</v>
      </c>
      <c r="L28" s="20">
        <f t="shared" si="7"/>
        <v>376</v>
      </c>
      <c r="M28" s="16">
        <f t="shared" si="7"/>
        <v>6265</v>
      </c>
      <c r="N28" s="16">
        <f t="shared" si="7"/>
        <v>888</v>
      </c>
    </row>
    <row r="29" spans="4:10" ht="12.75">
      <c r="D29" s="18"/>
      <c r="F29" s="21"/>
      <c r="H29" s="21"/>
      <c r="J29" s="21"/>
    </row>
    <row r="30" spans="4:10" ht="12.75">
      <c r="D30" s="18"/>
      <c r="J30" s="21"/>
    </row>
    <row r="31" spans="4:10" ht="12.75">
      <c r="D31" s="18"/>
      <c r="J31" s="21"/>
    </row>
    <row r="32" spans="4:10" ht="12.75">
      <c r="D32" s="18"/>
      <c r="J32" s="21"/>
    </row>
    <row r="33" spans="4:10" ht="12.75">
      <c r="D33" s="18"/>
      <c r="J33" s="21"/>
    </row>
    <row r="34" spans="4:10" ht="12.75">
      <c r="D34" s="18"/>
      <c r="J34" s="21"/>
    </row>
    <row r="35" spans="4:10" ht="12.75">
      <c r="D35" s="18"/>
      <c r="J35" s="21"/>
    </row>
    <row r="36" spans="4:10" ht="12.75">
      <c r="D36" s="18"/>
      <c r="J36" s="21"/>
    </row>
    <row r="37" spans="4:10" ht="12.75">
      <c r="D37" s="21"/>
      <c r="J37" s="21"/>
    </row>
    <row r="38" spans="4:10" ht="12.75">
      <c r="D38" s="21"/>
      <c r="J38" s="21"/>
    </row>
    <row r="39" spans="4:10" ht="12.75">
      <c r="D39" s="21"/>
      <c r="J39" s="21"/>
    </row>
    <row r="40" spans="4:10" ht="12.75">
      <c r="D40" s="21"/>
      <c r="J40" s="21"/>
    </row>
    <row r="41" spans="4:10" ht="12.75">
      <c r="D41" s="21"/>
      <c r="J41" s="21"/>
    </row>
    <row r="42" spans="4:10" ht="12.75">
      <c r="D42" s="21"/>
      <c r="J42" s="21"/>
    </row>
    <row r="43" spans="4:10" ht="12.75">
      <c r="D43" s="21"/>
      <c r="J43" s="21"/>
    </row>
    <row r="44" spans="4:10" ht="12.75">
      <c r="D44" s="21"/>
      <c r="J44" s="21"/>
    </row>
    <row r="45" spans="4:10" ht="12.75">
      <c r="D45" s="21"/>
      <c r="J45" s="21"/>
    </row>
    <row r="46" spans="4:10" ht="12.75">
      <c r="D46" s="21"/>
      <c r="J46" s="21"/>
    </row>
    <row r="47" spans="4:10" ht="12.75">
      <c r="D47" s="21"/>
      <c r="J47" s="21"/>
    </row>
    <row r="48" spans="4:10" ht="12.75">
      <c r="D48" s="21"/>
      <c r="J48" s="21"/>
    </row>
    <row r="49" spans="4:10" ht="12.75">
      <c r="D49" s="21"/>
      <c r="J49" s="21"/>
    </row>
    <row r="50" spans="4:10" ht="12.75">
      <c r="D50" s="21"/>
      <c r="J50" s="21"/>
    </row>
    <row r="51" spans="4:10" ht="12.75">
      <c r="D51" s="21"/>
      <c r="J51" s="21"/>
    </row>
    <row r="52" spans="4:10" ht="12.75">
      <c r="D52" s="21"/>
      <c r="J52" s="21"/>
    </row>
    <row r="53" spans="4:10" ht="12.75">
      <c r="D53" s="21"/>
      <c r="J53" s="21"/>
    </row>
    <row r="54" spans="4:10" ht="12.75">
      <c r="D54" s="21"/>
      <c r="J54" s="21"/>
    </row>
    <row r="55" spans="4:10" ht="12.75">
      <c r="D55" s="21"/>
      <c r="J55" s="21"/>
    </row>
    <row r="56" spans="4:10" ht="12.75">
      <c r="D56" s="21"/>
      <c r="J56" s="21"/>
    </row>
    <row r="57" spans="4:10" ht="12.75">
      <c r="D57" s="21"/>
      <c r="J57" s="21"/>
    </row>
    <row r="58" spans="4:10" ht="12.75">
      <c r="D58" s="21"/>
      <c r="J58" s="21"/>
    </row>
    <row r="59" spans="4:10" ht="12.75">
      <c r="D59" s="21"/>
      <c r="J59" s="21"/>
    </row>
    <row r="60" spans="4:10" ht="12.75">
      <c r="D60" s="21"/>
      <c r="J60" s="21"/>
    </row>
    <row r="61" spans="4:10" ht="12.75">
      <c r="D61" s="21"/>
      <c r="J61" s="21"/>
    </row>
    <row r="62" spans="4:10" ht="12.75">
      <c r="D62" s="21"/>
      <c r="J62" s="21"/>
    </row>
    <row r="63" spans="4:10" ht="12.75">
      <c r="D63" s="21"/>
      <c r="J63" s="21"/>
    </row>
    <row r="64" spans="4:10" ht="12.75">
      <c r="D64" s="21"/>
      <c r="J64" s="21"/>
    </row>
    <row r="65" spans="4:10" ht="12.75">
      <c r="D65" s="21"/>
      <c r="J65" s="21"/>
    </row>
    <row r="66" spans="4:10" ht="12.75">
      <c r="D66" s="21"/>
      <c r="J66" s="21"/>
    </row>
    <row r="67" spans="4:10" ht="12.75">
      <c r="D67" s="21"/>
      <c r="J67" s="21"/>
    </row>
    <row r="68" spans="4:10" ht="12.75">
      <c r="D68" s="21"/>
      <c r="J68" s="21"/>
    </row>
    <row r="69" spans="4:10" ht="12.75">
      <c r="D69" s="21"/>
      <c r="J69" s="21"/>
    </row>
    <row r="70" spans="4:10" ht="12.75">
      <c r="D70" s="21"/>
      <c r="J70" s="21"/>
    </row>
    <row r="71" spans="4:10" ht="12.75">
      <c r="D71" s="21"/>
      <c r="J71" s="21"/>
    </row>
    <row r="72" spans="4:10" ht="12.75">
      <c r="D72" s="21"/>
      <c r="J72" s="21"/>
    </row>
    <row r="73" spans="4:10" ht="12.75">
      <c r="D73" s="21"/>
      <c r="J73" s="21"/>
    </row>
    <row r="74" spans="4:10" ht="12.75">
      <c r="D74" s="21"/>
      <c r="J74" s="21"/>
    </row>
    <row r="75" spans="4:10" ht="12.75">
      <c r="D75" s="21"/>
      <c r="J75" s="21"/>
    </row>
    <row r="76" spans="4:10" ht="12.75">
      <c r="D76" s="21"/>
      <c r="J76" s="21"/>
    </row>
    <row r="77" spans="4:10" ht="12.75">
      <c r="D77" s="21"/>
      <c r="J77" s="21"/>
    </row>
    <row r="78" spans="4:10" ht="12.75">
      <c r="D78" s="21"/>
      <c r="J78" s="21"/>
    </row>
    <row r="79" spans="4:10" ht="12.75">
      <c r="D79" s="21"/>
      <c r="J79" s="21"/>
    </row>
    <row r="80" spans="4:10" ht="12.75">
      <c r="D80" s="21"/>
      <c r="J80" s="21"/>
    </row>
    <row r="81" spans="4:10" ht="12.75">
      <c r="D81" s="21"/>
      <c r="J81" s="21"/>
    </row>
    <row r="82" spans="4:10" ht="12.75">
      <c r="D82" s="21"/>
      <c r="J82" s="21"/>
    </row>
    <row r="83" spans="4:10" ht="12.75">
      <c r="D83" s="21"/>
      <c r="J83" s="21"/>
    </row>
    <row r="84" spans="4:10" ht="12.75">
      <c r="D84" s="21"/>
      <c r="J84" s="21"/>
    </row>
    <row r="85" spans="4:10" ht="12.75">
      <c r="D85" s="21"/>
      <c r="J85" s="21"/>
    </row>
    <row r="86" spans="4:10" ht="12.75">
      <c r="D86" s="21"/>
      <c r="J86" s="21"/>
    </row>
    <row r="87" spans="4:10" ht="12.75">
      <c r="D87" s="21"/>
      <c r="J87" s="21"/>
    </row>
    <row r="88" spans="4:10" ht="12.75">
      <c r="D88" s="21"/>
      <c r="J88" s="21"/>
    </row>
    <row r="89" spans="4:10" ht="12.75">
      <c r="D89" s="21"/>
      <c r="J89" s="21"/>
    </row>
    <row r="90" spans="4:10" ht="12.75">
      <c r="D90" s="21"/>
      <c r="J90" s="21"/>
    </row>
    <row r="91" spans="4:10" ht="12.75">
      <c r="D91" s="21"/>
      <c r="J91" s="21"/>
    </row>
    <row r="92" spans="4:10" ht="12.75">
      <c r="D92" s="21"/>
      <c r="J92" s="21"/>
    </row>
    <row r="93" spans="4:10" ht="12.75">
      <c r="D93" s="21"/>
      <c r="J93" s="21"/>
    </row>
    <row r="94" spans="4:10" ht="12.75">
      <c r="D94" s="21"/>
      <c r="J94" s="21"/>
    </row>
    <row r="95" spans="4:10" ht="12.75">
      <c r="D95" s="21"/>
      <c r="J95" s="21"/>
    </row>
    <row r="96" spans="4:10" ht="12.75">
      <c r="D96" s="21"/>
      <c r="J96" s="21"/>
    </row>
    <row r="97" spans="4:10" ht="12.75">
      <c r="D97" s="21"/>
      <c r="J97" s="21"/>
    </row>
    <row r="98" spans="4:10" ht="12.75">
      <c r="D98" s="21"/>
      <c r="J98" s="21"/>
    </row>
    <row r="99" spans="4:10" ht="12.75">
      <c r="D99" s="21"/>
      <c r="J99" s="21"/>
    </row>
    <row r="100" spans="4:10" ht="12.75">
      <c r="D100" s="21"/>
      <c r="J100" s="21"/>
    </row>
    <row r="101" spans="4:10" ht="12.75">
      <c r="D101" s="21"/>
      <c r="J101" s="21"/>
    </row>
    <row r="102" spans="4:10" ht="12.75">
      <c r="D102" s="21"/>
      <c r="J102" s="21"/>
    </row>
    <row r="103" spans="4:10" ht="12.75">
      <c r="D103" s="21"/>
      <c r="J103" s="21"/>
    </row>
    <row r="104" spans="4:10" ht="12.75">
      <c r="D104" s="21"/>
      <c r="J104" s="21"/>
    </row>
    <row r="105" spans="4:10" ht="12.75">
      <c r="D105" s="21"/>
      <c r="J105" s="21"/>
    </row>
    <row r="106" spans="4:10" ht="12.75">
      <c r="D106" s="21"/>
      <c r="J106" s="21"/>
    </row>
    <row r="107" spans="4:10" ht="12.75">
      <c r="D107" s="21"/>
      <c r="J107" s="21"/>
    </row>
    <row r="108" spans="4:10" ht="12.75">
      <c r="D108" s="21"/>
      <c r="J108" s="21"/>
    </row>
    <row r="109" spans="4:10" ht="12.75">
      <c r="D109" s="21"/>
      <c r="J109" s="21"/>
    </row>
    <row r="110" spans="4:10" ht="12.75">
      <c r="D110" s="21"/>
      <c r="J110" s="21"/>
    </row>
    <row r="111" ht="12.75">
      <c r="J111" s="21"/>
    </row>
    <row r="112" ht="12.75">
      <c r="J112" s="21"/>
    </row>
  </sheetData>
  <sheetProtection/>
  <mergeCells count="8">
    <mergeCell ref="M1:M2"/>
    <mergeCell ref="N1:N2"/>
    <mergeCell ref="D1:E1"/>
    <mergeCell ref="A1:A2"/>
    <mergeCell ref="F1:G1"/>
    <mergeCell ref="H1:I1"/>
    <mergeCell ref="J1:K1"/>
    <mergeCell ref="L1:L2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Deutschland &amp;CHirschthal Schweiz&amp;R2018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92" zoomScaleNormal="92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53.25" customHeight="1">
      <c r="A1" s="30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21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2:14" ht="12.75"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3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t="s">
        <v>9</v>
      </c>
      <c r="B4" s="17" t="s">
        <v>10</v>
      </c>
      <c r="C4" s="11">
        <v>1</v>
      </c>
      <c r="D4" s="13">
        <v>5</v>
      </c>
      <c r="E4" s="19">
        <f aca="true" t="shared" si="0" ref="E4:E44">D4*1</f>
        <v>5</v>
      </c>
      <c r="F4" s="13">
        <v>4</v>
      </c>
      <c r="G4" s="19">
        <f aca="true" t="shared" si="1" ref="G4:G44">F4*2</f>
        <v>8</v>
      </c>
      <c r="H4" s="13">
        <v>62</v>
      </c>
      <c r="I4" s="19">
        <f aca="true" t="shared" si="2" ref="I4:I44">H4*3</f>
        <v>186</v>
      </c>
      <c r="J4" s="13">
        <v>1</v>
      </c>
      <c r="K4" s="19">
        <f aca="true" t="shared" si="3" ref="K4:K44">J4*6</f>
        <v>6</v>
      </c>
      <c r="L4" s="16">
        <f aca="true" t="shared" si="4" ref="L4:L44">SUM(D4,F4,H4,J4)</f>
        <v>72</v>
      </c>
      <c r="M4" s="16">
        <f aca="true" t="shared" si="5" ref="M4:M44">(D4*7)+(F4*14)+(H4*21)+(J4*42)</f>
        <v>1435</v>
      </c>
      <c r="N4" s="16">
        <f aca="true" t="shared" si="6" ref="N4:N44">SUM(E4,G4,I4,K4)</f>
        <v>205</v>
      </c>
    </row>
    <row r="5" spans="1:14" ht="12.75">
      <c r="A5" s="31" t="s">
        <v>59</v>
      </c>
      <c r="B5" s="17" t="s">
        <v>10</v>
      </c>
      <c r="C5" s="11">
        <v>2</v>
      </c>
      <c r="D5" s="13">
        <v>12</v>
      </c>
      <c r="E5" s="19">
        <f t="shared" si="0"/>
        <v>12</v>
      </c>
      <c r="F5" s="13">
        <v>17</v>
      </c>
      <c r="G5" s="19">
        <f t="shared" si="1"/>
        <v>34</v>
      </c>
      <c r="H5" s="13">
        <v>23</v>
      </c>
      <c r="I5" s="19">
        <f t="shared" si="2"/>
        <v>69</v>
      </c>
      <c r="J5" s="13">
        <v>4</v>
      </c>
      <c r="K5" s="19">
        <f t="shared" si="3"/>
        <v>24</v>
      </c>
      <c r="L5" s="16">
        <f t="shared" si="4"/>
        <v>56</v>
      </c>
      <c r="M5" s="16">
        <f t="shared" si="5"/>
        <v>973</v>
      </c>
      <c r="N5" s="16">
        <f t="shared" si="6"/>
        <v>139</v>
      </c>
    </row>
    <row r="6" spans="1:14" ht="12.75">
      <c r="A6" t="s">
        <v>8</v>
      </c>
      <c r="B6" s="17" t="s">
        <v>10</v>
      </c>
      <c r="C6" s="11">
        <v>3</v>
      </c>
      <c r="D6" s="13">
        <v>11</v>
      </c>
      <c r="E6" s="19">
        <f t="shared" si="0"/>
        <v>11</v>
      </c>
      <c r="F6" s="13">
        <v>12</v>
      </c>
      <c r="G6" s="19">
        <f t="shared" si="1"/>
        <v>24</v>
      </c>
      <c r="H6" s="13">
        <v>26</v>
      </c>
      <c r="I6" s="19">
        <f t="shared" si="2"/>
        <v>78</v>
      </c>
      <c r="J6" s="13">
        <v>3</v>
      </c>
      <c r="K6" s="19">
        <f t="shared" si="3"/>
        <v>18</v>
      </c>
      <c r="L6" s="16">
        <f t="shared" si="4"/>
        <v>52</v>
      </c>
      <c r="M6" s="16">
        <f t="shared" si="5"/>
        <v>917</v>
      </c>
      <c r="N6" s="16">
        <f t="shared" si="6"/>
        <v>131</v>
      </c>
    </row>
    <row r="7" spans="1:14" ht="12.75">
      <c r="A7" t="s">
        <v>50</v>
      </c>
      <c r="B7" s="17" t="s">
        <v>10</v>
      </c>
      <c r="C7" s="11">
        <v>4</v>
      </c>
      <c r="D7" s="13">
        <v>18</v>
      </c>
      <c r="E7" s="19">
        <f t="shared" si="0"/>
        <v>18</v>
      </c>
      <c r="F7" s="13">
        <v>8</v>
      </c>
      <c r="G7" s="19">
        <f t="shared" si="1"/>
        <v>16</v>
      </c>
      <c r="H7" s="13">
        <v>11</v>
      </c>
      <c r="I7" s="19">
        <f t="shared" si="2"/>
        <v>33</v>
      </c>
      <c r="J7" s="13">
        <v>5</v>
      </c>
      <c r="K7" s="19">
        <f t="shared" si="3"/>
        <v>30</v>
      </c>
      <c r="L7" s="16">
        <f t="shared" si="4"/>
        <v>42</v>
      </c>
      <c r="M7" s="16">
        <f t="shared" si="5"/>
        <v>679</v>
      </c>
      <c r="N7" s="16">
        <f t="shared" si="6"/>
        <v>97</v>
      </c>
    </row>
    <row r="8" spans="1:14" ht="12.75">
      <c r="A8" t="s">
        <v>48</v>
      </c>
      <c r="B8" s="17" t="s">
        <v>10</v>
      </c>
      <c r="C8" s="11">
        <v>5</v>
      </c>
      <c r="D8" s="13">
        <v>5</v>
      </c>
      <c r="E8" s="19">
        <f t="shared" si="0"/>
        <v>5</v>
      </c>
      <c r="F8" s="13"/>
      <c r="G8" s="19">
        <f t="shared" si="1"/>
        <v>0</v>
      </c>
      <c r="H8" s="13">
        <v>28</v>
      </c>
      <c r="I8" s="19">
        <f t="shared" si="2"/>
        <v>84</v>
      </c>
      <c r="J8" s="13">
        <v>1</v>
      </c>
      <c r="K8" s="19">
        <f t="shared" si="3"/>
        <v>6</v>
      </c>
      <c r="L8" s="16">
        <f t="shared" si="4"/>
        <v>34</v>
      </c>
      <c r="M8" s="16">
        <f t="shared" si="5"/>
        <v>665</v>
      </c>
      <c r="N8" s="16">
        <f t="shared" si="6"/>
        <v>95</v>
      </c>
    </row>
    <row r="9" spans="1:14" ht="12.75">
      <c r="A9" t="s">
        <v>64</v>
      </c>
      <c r="B9" s="17" t="s">
        <v>10</v>
      </c>
      <c r="C9" s="11">
        <v>6</v>
      </c>
      <c r="D9" s="13">
        <v>3</v>
      </c>
      <c r="E9" s="19">
        <f t="shared" si="0"/>
        <v>3</v>
      </c>
      <c r="F9" s="13">
        <v>8</v>
      </c>
      <c r="G9" s="19">
        <f t="shared" si="1"/>
        <v>16</v>
      </c>
      <c r="H9" s="13">
        <v>9</v>
      </c>
      <c r="I9" s="19">
        <f t="shared" si="2"/>
        <v>27</v>
      </c>
      <c r="J9" s="13">
        <v>6</v>
      </c>
      <c r="K9" s="19">
        <f t="shared" si="3"/>
        <v>36</v>
      </c>
      <c r="L9" s="16">
        <f t="shared" si="4"/>
        <v>26</v>
      </c>
      <c r="M9" s="16">
        <f t="shared" si="5"/>
        <v>574</v>
      </c>
      <c r="N9" s="16">
        <f t="shared" si="6"/>
        <v>82</v>
      </c>
    </row>
    <row r="10" spans="1:14" ht="12.75">
      <c r="A10" t="s">
        <v>31</v>
      </c>
      <c r="B10" s="17" t="s">
        <v>10</v>
      </c>
      <c r="C10" s="11">
        <v>7</v>
      </c>
      <c r="D10" s="13">
        <v>10</v>
      </c>
      <c r="E10" s="19">
        <f t="shared" si="0"/>
        <v>10</v>
      </c>
      <c r="F10" s="13">
        <v>6</v>
      </c>
      <c r="G10" s="19">
        <f t="shared" si="1"/>
        <v>12</v>
      </c>
      <c r="H10" s="13">
        <v>6</v>
      </c>
      <c r="I10" s="19">
        <f t="shared" si="2"/>
        <v>18</v>
      </c>
      <c r="J10" s="13">
        <v>5</v>
      </c>
      <c r="K10" s="19">
        <f t="shared" si="3"/>
        <v>30</v>
      </c>
      <c r="L10" s="16">
        <f t="shared" si="4"/>
        <v>27</v>
      </c>
      <c r="M10" s="16">
        <f t="shared" si="5"/>
        <v>490</v>
      </c>
      <c r="N10" s="16">
        <f t="shared" si="6"/>
        <v>70</v>
      </c>
    </row>
    <row r="11" spans="1:14" ht="12.75">
      <c r="A11" s="32" t="s">
        <v>71</v>
      </c>
      <c r="B11" s="17" t="s">
        <v>10</v>
      </c>
      <c r="C11" s="11">
        <v>8</v>
      </c>
      <c r="D11" s="13">
        <v>8</v>
      </c>
      <c r="E11" s="19">
        <f t="shared" si="0"/>
        <v>8</v>
      </c>
      <c r="F11" s="13">
        <v>6</v>
      </c>
      <c r="G11" s="19">
        <f t="shared" si="1"/>
        <v>12</v>
      </c>
      <c r="H11" s="13">
        <v>5</v>
      </c>
      <c r="I11" s="19">
        <f t="shared" si="2"/>
        <v>15</v>
      </c>
      <c r="J11" s="13">
        <v>2</v>
      </c>
      <c r="K11" s="19">
        <f t="shared" si="3"/>
        <v>12</v>
      </c>
      <c r="L11" s="16">
        <f t="shared" si="4"/>
        <v>21</v>
      </c>
      <c r="M11" s="16">
        <f t="shared" si="5"/>
        <v>329</v>
      </c>
      <c r="N11" s="16">
        <f t="shared" si="6"/>
        <v>47</v>
      </c>
    </row>
    <row r="12" spans="1:14" ht="12.75">
      <c r="A12" s="32" t="s">
        <v>68</v>
      </c>
      <c r="B12" s="17" t="s">
        <v>10</v>
      </c>
      <c r="C12" s="11">
        <v>9</v>
      </c>
      <c r="D12" s="13">
        <v>7</v>
      </c>
      <c r="E12" s="19">
        <f t="shared" si="0"/>
        <v>7</v>
      </c>
      <c r="F12" s="13"/>
      <c r="G12" s="19">
        <f t="shared" si="1"/>
        <v>0</v>
      </c>
      <c r="H12" s="13">
        <v>2</v>
      </c>
      <c r="I12" s="19">
        <f t="shared" si="2"/>
        <v>6</v>
      </c>
      <c r="J12" s="13">
        <v>4</v>
      </c>
      <c r="K12" s="19">
        <f t="shared" si="3"/>
        <v>24</v>
      </c>
      <c r="L12" s="16">
        <f t="shared" si="4"/>
        <v>13</v>
      </c>
      <c r="M12" s="16">
        <f t="shared" si="5"/>
        <v>259</v>
      </c>
      <c r="N12" s="16">
        <f t="shared" si="6"/>
        <v>37</v>
      </c>
    </row>
    <row r="13" spans="1:14" ht="12.75">
      <c r="A13" t="s">
        <v>37</v>
      </c>
      <c r="B13" s="17" t="s">
        <v>10</v>
      </c>
      <c r="C13" s="11">
        <v>10</v>
      </c>
      <c r="D13" s="13">
        <v>2</v>
      </c>
      <c r="E13" s="19">
        <f t="shared" si="0"/>
        <v>2</v>
      </c>
      <c r="F13" s="13">
        <v>10</v>
      </c>
      <c r="G13" s="19">
        <f t="shared" si="1"/>
        <v>20</v>
      </c>
      <c r="H13" s="13">
        <v>3</v>
      </c>
      <c r="I13" s="19">
        <f t="shared" si="2"/>
        <v>9</v>
      </c>
      <c r="J13" s="13"/>
      <c r="K13" s="19">
        <f t="shared" si="3"/>
        <v>0</v>
      </c>
      <c r="L13" s="16">
        <f t="shared" si="4"/>
        <v>15</v>
      </c>
      <c r="M13" s="16">
        <f t="shared" si="5"/>
        <v>217</v>
      </c>
      <c r="N13" s="16">
        <f t="shared" si="6"/>
        <v>31</v>
      </c>
    </row>
    <row r="14" spans="1:14" ht="12.75">
      <c r="A14" t="s">
        <v>63</v>
      </c>
      <c r="B14" s="17" t="s">
        <v>10</v>
      </c>
      <c r="C14" s="11">
        <v>11</v>
      </c>
      <c r="D14" s="13">
        <v>6</v>
      </c>
      <c r="E14" s="19">
        <f t="shared" si="0"/>
        <v>6</v>
      </c>
      <c r="F14" s="13">
        <v>2</v>
      </c>
      <c r="G14" s="19">
        <f t="shared" si="1"/>
        <v>4</v>
      </c>
      <c r="H14" s="13">
        <v>3</v>
      </c>
      <c r="I14" s="19">
        <f t="shared" si="2"/>
        <v>9</v>
      </c>
      <c r="J14" s="13">
        <v>2</v>
      </c>
      <c r="K14" s="19">
        <f t="shared" si="3"/>
        <v>12</v>
      </c>
      <c r="L14" s="16">
        <f t="shared" si="4"/>
        <v>13</v>
      </c>
      <c r="M14" s="16">
        <f t="shared" si="5"/>
        <v>217</v>
      </c>
      <c r="N14" s="16">
        <f t="shared" si="6"/>
        <v>31</v>
      </c>
    </row>
    <row r="15" spans="1:14" ht="12.75">
      <c r="A15" t="s">
        <v>67</v>
      </c>
      <c r="B15" s="17" t="s">
        <v>10</v>
      </c>
      <c r="C15" s="11">
        <v>12</v>
      </c>
      <c r="D15" s="13">
        <v>7</v>
      </c>
      <c r="E15" s="19">
        <f t="shared" si="0"/>
        <v>7</v>
      </c>
      <c r="F15" s="13"/>
      <c r="G15" s="19">
        <f t="shared" si="1"/>
        <v>0</v>
      </c>
      <c r="H15" s="13">
        <v>2</v>
      </c>
      <c r="I15" s="19">
        <f t="shared" si="2"/>
        <v>6</v>
      </c>
      <c r="J15" s="13">
        <v>2</v>
      </c>
      <c r="K15" s="19">
        <f t="shared" si="3"/>
        <v>12</v>
      </c>
      <c r="L15" s="16">
        <f t="shared" si="4"/>
        <v>11</v>
      </c>
      <c r="M15" s="16">
        <f t="shared" si="5"/>
        <v>175</v>
      </c>
      <c r="N15" s="16">
        <f t="shared" si="6"/>
        <v>25</v>
      </c>
    </row>
    <row r="16" spans="1:14" ht="12.75">
      <c r="A16" t="s">
        <v>51</v>
      </c>
      <c r="B16" s="17" t="s">
        <v>10</v>
      </c>
      <c r="C16" s="11">
        <v>13</v>
      </c>
      <c r="D16" s="13">
        <v>1</v>
      </c>
      <c r="E16" s="19">
        <f>D16*1</f>
        <v>1</v>
      </c>
      <c r="F16" s="13">
        <v>3</v>
      </c>
      <c r="G16" s="19">
        <f>F16*2</f>
        <v>6</v>
      </c>
      <c r="H16" s="13">
        <v>6</v>
      </c>
      <c r="I16" s="19">
        <f>H16*3</f>
        <v>18</v>
      </c>
      <c r="J16" s="13"/>
      <c r="K16" s="19">
        <f>J16*6</f>
        <v>0</v>
      </c>
      <c r="L16" s="16">
        <f>SUM(D16,F16,H16,J16)</f>
        <v>10</v>
      </c>
      <c r="M16" s="16">
        <f>(D16*7)+(F16*14)+(H16*21)+(J16*42)</f>
        <v>175</v>
      </c>
      <c r="N16" s="16">
        <f>SUM(E16,G16,I16,K16)</f>
        <v>25</v>
      </c>
    </row>
    <row r="17" spans="1:14" ht="12.75">
      <c r="A17" s="31" t="s">
        <v>65</v>
      </c>
      <c r="B17" s="17" t="s">
        <v>10</v>
      </c>
      <c r="C17" s="11">
        <v>14</v>
      </c>
      <c r="D17" s="13">
        <v>6</v>
      </c>
      <c r="E17" s="19">
        <f>D17*1</f>
        <v>6</v>
      </c>
      <c r="F17" s="13">
        <v>3</v>
      </c>
      <c r="G17" s="19">
        <f>F17*2</f>
        <v>6</v>
      </c>
      <c r="H17" s="13"/>
      <c r="I17" s="19">
        <f>H17*3</f>
        <v>0</v>
      </c>
      <c r="J17" s="13">
        <v>2</v>
      </c>
      <c r="K17" s="19">
        <f>J17*6</f>
        <v>12</v>
      </c>
      <c r="L17" s="16">
        <f>SUM(D17,F17,H17,J17)</f>
        <v>11</v>
      </c>
      <c r="M17" s="16">
        <f>(D17*7)+(F17*14)+(H17*21)+(J17*42)</f>
        <v>168</v>
      </c>
      <c r="N17" s="16">
        <f>SUM(E17,G17,I17,K17)</f>
        <v>24</v>
      </c>
    </row>
    <row r="18" spans="1:14" ht="12.75">
      <c r="A18" t="s">
        <v>58</v>
      </c>
      <c r="B18" s="17" t="s">
        <v>10</v>
      </c>
      <c r="C18" s="11">
        <v>15</v>
      </c>
      <c r="D18" s="13">
        <v>1</v>
      </c>
      <c r="E18" s="19">
        <f>D18*1</f>
        <v>1</v>
      </c>
      <c r="F18" s="13">
        <v>5</v>
      </c>
      <c r="G18" s="19">
        <f>F18*2</f>
        <v>10</v>
      </c>
      <c r="H18" s="13">
        <v>4</v>
      </c>
      <c r="I18" s="19">
        <f>H18*3</f>
        <v>12</v>
      </c>
      <c r="J18" s="13"/>
      <c r="K18" s="19">
        <f>J18*6</f>
        <v>0</v>
      </c>
      <c r="L18" s="16">
        <f>SUM(D18,F18,H18,J18)</f>
        <v>10</v>
      </c>
      <c r="M18" s="16">
        <f>(D18*7)+(F18*14)+(H18*21)+(J18*42)</f>
        <v>161</v>
      </c>
      <c r="N18" s="16">
        <f>SUM(E18,G18,I18,K18)</f>
        <v>23</v>
      </c>
    </row>
    <row r="19" spans="1:14" ht="12.75">
      <c r="A19" t="s">
        <v>79</v>
      </c>
      <c r="B19" s="17" t="s">
        <v>10</v>
      </c>
      <c r="C19" s="11">
        <v>16</v>
      </c>
      <c r="D19" s="13">
        <v>4</v>
      </c>
      <c r="E19" s="19">
        <f t="shared" si="0"/>
        <v>4</v>
      </c>
      <c r="F19" s="13">
        <v>5</v>
      </c>
      <c r="G19" s="19">
        <f t="shared" si="1"/>
        <v>10</v>
      </c>
      <c r="H19" s="13">
        <v>2</v>
      </c>
      <c r="I19" s="19">
        <f t="shared" si="2"/>
        <v>6</v>
      </c>
      <c r="J19" s="13"/>
      <c r="K19" s="19">
        <f t="shared" si="3"/>
        <v>0</v>
      </c>
      <c r="L19" s="16">
        <f t="shared" si="4"/>
        <v>11</v>
      </c>
      <c r="M19" s="16">
        <f t="shared" si="5"/>
        <v>140</v>
      </c>
      <c r="N19" s="16">
        <f t="shared" si="6"/>
        <v>20</v>
      </c>
    </row>
    <row r="20" spans="1:14" ht="12.75">
      <c r="A20" t="s">
        <v>55</v>
      </c>
      <c r="B20" s="17" t="s">
        <v>10</v>
      </c>
      <c r="C20" s="11">
        <v>17</v>
      </c>
      <c r="D20" s="13">
        <v>1</v>
      </c>
      <c r="E20" s="19">
        <f t="shared" si="0"/>
        <v>1</v>
      </c>
      <c r="F20" s="13">
        <v>2</v>
      </c>
      <c r="G20" s="19">
        <f t="shared" si="1"/>
        <v>4</v>
      </c>
      <c r="H20" s="13">
        <v>5</v>
      </c>
      <c r="I20" s="19">
        <f t="shared" si="2"/>
        <v>15</v>
      </c>
      <c r="J20" s="13"/>
      <c r="K20" s="19">
        <f t="shared" si="3"/>
        <v>0</v>
      </c>
      <c r="L20" s="16">
        <f t="shared" si="4"/>
        <v>8</v>
      </c>
      <c r="M20" s="16">
        <f t="shared" si="5"/>
        <v>140</v>
      </c>
      <c r="N20" s="16">
        <f t="shared" si="6"/>
        <v>20</v>
      </c>
    </row>
    <row r="21" spans="1:14" ht="12.75">
      <c r="A21" s="31" t="s">
        <v>61</v>
      </c>
      <c r="B21" s="17" t="s">
        <v>10</v>
      </c>
      <c r="C21" s="11">
        <v>18</v>
      </c>
      <c r="D21" s="13">
        <v>1</v>
      </c>
      <c r="E21" s="19">
        <f t="shared" si="0"/>
        <v>1</v>
      </c>
      <c r="F21" s="13">
        <v>8</v>
      </c>
      <c r="G21" s="19">
        <f t="shared" si="1"/>
        <v>16</v>
      </c>
      <c r="H21" s="13"/>
      <c r="I21" s="19">
        <f t="shared" si="2"/>
        <v>0</v>
      </c>
      <c r="J21" s="13"/>
      <c r="K21" s="19">
        <f t="shared" si="3"/>
        <v>0</v>
      </c>
      <c r="L21" s="16">
        <f t="shared" si="4"/>
        <v>9</v>
      </c>
      <c r="M21" s="16">
        <f t="shared" si="5"/>
        <v>119</v>
      </c>
      <c r="N21" s="16">
        <f t="shared" si="6"/>
        <v>17</v>
      </c>
    </row>
    <row r="22" spans="1:14" ht="12.75">
      <c r="A22" t="s">
        <v>62</v>
      </c>
      <c r="B22" s="17" t="s">
        <v>10</v>
      </c>
      <c r="C22" s="11">
        <v>19</v>
      </c>
      <c r="D22" s="13">
        <v>3</v>
      </c>
      <c r="E22" s="19">
        <f t="shared" si="0"/>
        <v>3</v>
      </c>
      <c r="F22" s="13">
        <v>1</v>
      </c>
      <c r="G22" s="19">
        <f t="shared" si="1"/>
        <v>2</v>
      </c>
      <c r="H22" s="13">
        <v>2</v>
      </c>
      <c r="I22" s="19">
        <f t="shared" si="2"/>
        <v>6</v>
      </c>
      <c r="J22" s="13">
        <v>1</v>
      </c>
      <c r="K22" s="19">
        <f t="shared" si="3"/>
        <v>6</v>
      </c>
      <c r="L22" s="16">
        <f t="shared" si="4"/>
        <v>7</v>
      </c>
      <c r="M22" s="16">
        <f t="shared" si="5"/>
        <v>119</v>
      </c>
      <c r="N22" s="16">
        <f t="shared" si="6"/>
        <v>17</v>
      </c>
    </row>
    <row r="23" spans="1:14" ht="12.75">
      <c r="A23" s="31" t="s">
        <v>54</v>
      </c>
      <c r="B23" s="17" t="s">
        <v>10</v>
      </c>
      <c r="C23" s="11">
        <v>20</v>
      </c>
      <c r="D23" s="13">
        <v>3</v>
      </c>
      <c r="E23" s="19">
        <f t="shared" si="0"/>
        <v>3</v>
      </c>
      <c r="F23" s="13">
        <v>3</v>
      </c>
      <c r="G23" s="19">
        <f t="shared" si="1"/>
        <v>6</v>
      </c>
      <c r="H23" s="13">
        <v>2</v>
      </c>
      <c r="I23" s="19">
        <f t="shared" si="2"/>
        <v>6</v>
      </c>
      <c r="J23" s="13"/>
      <c r="K23" s="19">
        <f t="shared" si="3"/>
        <v>0</v>
      </c>
      <c r="L23" s="16">
        <f t="shared" si="4"/>
        <v>8</v>
      </c>
      <c r="M23" s="16">
        <f t="shared" si="5"/>
        <v>105</v>
      </c>
      <c r="N23" s="16">
        <f t="shared" si="6"/>
        <v>15</v>
      </c>
    </row>
    <row r="24" spans="1:14" ht="12.75">
      <c r="A24" t="s">
        <v>57</v>
      </c>
      <c r="B24" s="17" t="s">
        <v>10</v>
      </c>
      <c r="C24" s="11">
        <v>21</v>
      </c>
      <c r="D24" s="13"/>
      <c r="E24" s="19">
        <f t="shared" si="0"/>
        <v>0</v>
      </c>
      <c r="F24" s="13"/>
      <c r="G24" s="19">
        <f t="shared" si="1"/>
        <v>0</v>
      </c>
      <c r="H24" s="13">
        <v>5</v>
      </c>
      <c r="I24" s="19">
        <f t="shared" si="2"/>
        <v>15</v>
      </c>
      <c r="J24" s="13"/>
      <c r="K24" s="19">
        <f t="shared" si="3"/>
        <v>0</v>
      </c>
      <c r="L24" s="16">
        <f t="shared" si="4"/>
        <v>5</v>
      </c>
      <c r="M24" s="16">
        <f t="shared" si="5"/>
        <v>105</v>
      </c>
      <c r="N24" s="16">
        <f t="shared" si="6"/>
        <v>15</v>
      </c>
    </row>
    <row r="25" spans="1:14" ht="12.75">
      <c r="A25" s="32" t="s">
        <v>70</v>
      </c>
      <c r="B25" s="17" t="s">
        <v>10</v>
      </c>
      <c r="C25" s="11">
        <v>22</v>
      </c>
      <c r="D25" s="13"/>
      <c r="E25" s="19">
        <f t="shared" si="0"/>
        <v>0</v>
      </c>
      <c r="F25" s="13">
        <v>3</v>
      </c>
      <c r="G25" s="19">
        <f t="shared" si="1"/>
        <v>6</v>
      </c>
      <c r="H25" s="13">
        <v>1</v>
      </c>
      <c r="I25" s="19">
        <f t="shared" si="2"/>
        <v>3</v>
      </c>
      <c r="J25" s="13">
        <v>1</v>
      </c>
      <c r="K25" s="19">
        <f t="shared" si="3"/>
        <v>6</v>
      </c>
      <c r="L25" s="16">
        <f t="shared" si="4"/>
        <v>5</v>
      </c>
      <c r="M25" s="16">
        <f t="shared" si="5"/>
        <v>105</v>
      </c>
      <c r="N25" s="16">
        <f t="shared" si="6"/>
        <v>15</v>
      </c>
    </row>
    <row r="26" spans="1:14" ht="12.75">
      <c r="A26" t="s">
        <v>27</v>
      </c>
      <c r="B26" s="17" t="s">
        <v>10</v>
      </c>
      <c r="C26" s="11">
        <v>23</v>
      </c>
      <c r="D26" s="13">
        <v>5</v>
      </c>
      <c r="E26" s="19">
        <f t="shared" si="0"/>
        <v>5</v>
      </c>
      <c r="F26" s="13">
        <v>4</v>
      </c>
      <c r="G26" s="19">
        <f t="shared" si="1"/>
        <v>8</v>
      </c>
      <c r="H26" s="13"/>
      <c r="I26" s="19">
        <f t="shared" si="2"/>
        <v>0</v>
      </c>
      <c r="J26" s="13"/>
      <c r="K26" s="19">
        <f t="shared" si="3"/>
        <v>0</v>
      </c>
      <c r="L26" s="16">
        <f t="shared" si="4"/>
        <v>9</v>
      </c>
      <c r="M26" s="16">
        <f t="shared" si="5"/>
        <v>91</v>
      </c>
      <c r="N26" s="16">
        <f t="shared" si="6"/>
        <v>13</v>
      </c>
    </row>
    <row r="27" spans="1:14" ht="12.75">
      <c r="A27" s="32" t="s">
        <v>60</v>
      </c>
      <c r="B27" s="17" t="s">
        <v>10</v>
      </c>
      <c r="C27" s="11">
        <v>24</v>
      </c>
      <c r="D27" s="13">
        <v>3</v>
      </c>
      <c r="E27" s="19">
        <f t="shared" si="0"/>
        <v>3</v>
      </c>
      <c r="F27" s="13">
        <v>5</v>
      </c>
      <c r="G27" s="19">
        <f t="shared" si="1"/>
        <v>10</v>
      </c>
      <c r="H27" s="13"/>
      <c r="I27" s="19">
        <f t="shared" si="2"/>
        <v>0</v>
      </c>
      <c r="J27" s="13"/>
      <c r="K27" s="19">
        <f t="shared" si="3"/>
        <v>0</v>
      </c>
      <c r="L27" s="16">
        <f t="shared" si="4"/>
        <v>8</v>
      </c>
      <c r="M27" s="16">
        <f t="shared" si="5"/>
        <v>91</v>
      </c>
      <c r="N27" s="16">
        <f t="shared" si="6"/>
        <v>13</v>
      </c>
    </row>
    <row r="28" spans="1:14" ht="12.75">
      <c r="A28" t="s">
        <v>56</v>
      </c>
      <c r="B28" s="17" t="s">
        <v>10</v>
      </c>
      <c r="C28" s="11">
        <v>25</v>
      </c>
      <c r="D28" s="13">
        <v>3</v>
      </c>
      <c r="E28" s="19">
        <f t="shared" si="0"/>
        <v>3</v>
      </c>
      <c r="F28" s="13">
        <v>1</v>
      </c>
      <c r="G28" s="19">
        <f t="shared" si="1"/>
        <v>2</v>
      </c>
      <c r="H28" s="13">
        <v>1</v>
      </c>
      <c r="I28" s="19">
        <f t="shared" si="2"/>
        <v>3</v>
      </c>
      <c r="J28" s="13"/>
      <c r="K28" s="19">
        <f t="shared" si="3"/>
        <v>0</v>
      </c>
      <c r="L28" s="16">
        <f t="shared" si="4"/>
        <v>5</v>
      </c>
      <c r="M28" s="16">
        <f t="shared" si="5"/>
        <v>56</v>
      </c>
      <c r="N28" s="16">
        <f t="shared" si="6"/>
        <v>8</v>
      </c>
    </row>
    <row r="29" spans="1:14" ht="12.75">
      <c r="A29" s="32" t="s">
        <v>69</v>
      </c>
      <c r="B29" s="17" t="s">
        <v>10</v>
      </c>
      <c r="C29" s="11">
        <v>26</v>
      </c>
      <c r="D29" s="13"/>
      <c r="E29" s="19">
        <f t="shared" si="0"/>
        <v>0</v>
      </c>
      <c r="F29" s="13">
        <v>4</v>
      </c>
      <c r="G29" s="19">
        <f t="shared" si="1"/>
        <v>8</v>
      </c>
      <c r="H29" s="13"/>
      <c r="I29" s="19">
        <f t="shared" si="2"/>
        <v>0</v>
      </c>
      <c r="J29" s="13"/>
      <c r="K29" s="19">
        <f t="shared" si="3"/>
        <v>0</v>
      </c>
      <c r="L29" s="16">
        <f t="shared" si="4"/>
        <v>4</v>
      </c>
      <c r="M29" s="16">
        <f t="shared" si="5"/>
        <v>56</v>
      </c>
      <c r="N29" s="16">
        <f t="shared" si="6"/>
        <v>8</v>
      </c>
    </row>
    <row r="30" spans="1:14" ht="12.75">
      <c r="A30" t="s">
        <v>43</v>
      </c>
      <c r="B30" s="17" t="s">
        <v>10</v>
      </c>
      <c r="C30" s="11">
        <v>27</v>
      </c>
      <c r="D30" s="13">
        <v>4</v>
      </c>
      <c r="E30" s="19">
        <f t="shared" si="0"/>
        <v>4</v>
      </c>
      <c r="F30" s="13"/>
      <c r="G30" s="19">
        <f t="shared" si="1"/>
        <v>0</v>
      </c>
      <c r="H30" s="13">
        <v>1</v>
      </c>
      <c r="I30" s="19">
        <f t="shared" si="2"/>
        <v>3</v>
      </c>
      <c r="J30" s="13"/>
      <c r="K30" s="19">
        <f t="shared" si="3"/>
        <v>0</v>
      </c>
      <c r="L30" s="16">
        <f t="shared" si="4"/>
        <v>5</v>
      </c>
      <c r="M30" s="16">
        <f t="shared" si="5"/>
        <v>49</v>
      </c>
      <c r="N30" s="16">
        <f t="shared" si="6"/>
        <v>7</v>
      </c>
    </row>
    <row r="31" spans="1:14" ht="12.75">
      <c r="A31" t="s">
        <v>53</v>
      </c>
      <c r="B31" s="17" t="s">
        <v>10</v>
      </c>
      <c r="C31" s="11">
        <v>28</v>
      </c>
      <c r="D31" s="13">
        <v>1</v>
      </c>
      <c r="E31" s="19">
        <f t="shared" si="0"/>
        <v>1</v>
      </c>
      <c r="F31" s="13"/>
      <c r="G31" s="19">
        <f t="shared" si="1"/>
        <v>0</v>
      </c>
      <c r="H31" s="13">
        <v>2</v>
      </c>
      <c r="I31" s="19">
        <f t="shared" si="2"/>
        <v>6</v>
      </c>
      <c r="J31" s="13"/>
      <c r="K31" s="19">
        <f t="shared" si="3"/>
        <v>0</v>
      </c>
      <c r="L31" s="16">
        <f t="shared" si="4"/>
        <v>3</v>
      </c>
      <c r="M31" s="16">
        <f t="shared" si="5"/>
        <v>49</v>
      </c>
      <c r="N31" s="16">
        <f t="shared" si="6"/>
        <v>7</v>
      </c>
    </row>
    <row r="32" spans="1:14" ht="12.75">
      <c r="A32" t="s">
        <v>49</v>
      </c>
      <c r="B32" s="17" t="s">
        <v>10</v>
      </c>
      <c r="C32" s="11">
        <v>29</v>
      </c>
      <c r="D32" s="13">
        <v>2</v>
      </c>
      <c r="E32" s="19">
        <f t="shared" si="0"/>
        <v>2</v>
      </c>
      <c r="F32" s="13">
        <v>2</v>
      </c>
      <c r="G32" s="19">
        <f t="shared" si="1"/>
        <v>4</v>
      </c>
      <c r="H32" s="13"/>
      <c r="I32" s="19">
        <f t="shared" si="2"/>
        <v>0</v>
      </c>
      <c r="J32" s="13"/>
      <c r="K32" s="19">
        <f t="shared" si="3"/>
        <v>0</v>
      </c>
      <c r="L32" s="16">
        <f t="shared" si="4"/>
        <v>4</v>
      </c>
      <c r="M32" s="16">
        <f t="shared" si="5"/>
        <v>42</v>
      </c>
      <c r="N32" s="16">
        <f t="shared" si="6"/>
        <v>6</v>
      </c>
    </row>
    <row r="33" spans="1:14" ht="12.75">
      <c r="A33" t="s">
        <v>45</v>
      </c>
      <c r="B33" s="17" t="s">
        <v>10</v>
      </c>
      <c r="C33" s="11">
        <v>30</v>
      </c>
      <c r="D33" s="13"/>
      <c r="E33" s="19">
        <f t="shared" si="0"/>
        <v>0</v>
      </c>
      <c r="F33" s="13"/>
      <c r="G33" s="19">
        <f t="shared" si="1"/>
        <v>0</v>
      </c>
      <c r="H33" s="13"/>
      <c r="I33" s="19">
        <f t="shared" si="2"/>
        <v>0</v>
      </c>
      <c r="J33" s="13">
        <v>1</v>
      </c>
      <c r="K33" s="19">
        <f t="shared" si="3"/>
        <v>6</v>
      </c>
      <c r="L33" s="16">
        <f t="shared" si="4"/>
        <v>1</v>
      </c>
      <c r="M33" s="16">
        <f t="shared" si="5"/>
        <v>42</v>
      </c>
      <c r="N33" s="16">
        <f t="shared" si="6"/>
        <v>6</v>
      </c>
    </row>
    <row r="34" spans="1:14" ht="12.75">
      <c r="A34" t="s">
        <v>66</v>
      </c>
      <c r="B34" s="17" t="s">
        <v>10</v>
      </c>
      <c r="C34" s="11">
        <v>31</v>
      </c>
      <c r="D34" s="13"/>
      <c r="E34" s="19">
        <f t="shared" si="0"/>
        <v>0</v>
      </c>
      <c r="F34" s="13"/>
      <c r="G34" s="19">
        <f t="shared" si="1"/>
        <v>0</v>
      </c>
      <c r="H34" s="13"/>
      <c r="I34" s="19">
        <f t="shared" si="2"/>
        <v>0</v>
      </c>
      <c r="J34" s="13">
        <v>1</v>
      </c>
      <c r="K34" s="19">
        <f t="shared" si="3"/>
        <v>6</v>
      </c>
      <c r="L34" s="16">
        <f t="shared" si="4"/>
        <v>1</v>
      </c>
      <c r="M34" s="16">
        <f t="shared" si="5"/>
        <v>42</v>
      </c>
      <c r="N34" s="16">
        <f t="shared" si="6"/>
        <v>6</v>
      </c>
    </row>
    <row r="35" spans="1:14" ht="12.75">
      <c r="A35" t="s">
        <v>81</v>
      </c>
      <c r="B35" s="17" t="s">
        <v>10</v>
      </c>
      <c r="C35" s="11">
        <v>32</v>
      </c>
      <c r="D35" s="13"/>
      <c r="E35" s="19">
        <f t="shared" si="0"/>
        <v>0</v>
      </c>
      <c r="F35" s="13"/>
      <c r="G35" s="19">
        <f t="shared" si="1"/>
        <v>0</v>
      </c>
      <c r="H35" s="13"/>
      <c r="I35" s="19">
        <f t="shared" si="2"/>
        <v>0</v>
      </c>
      <c r="J35" s="13">
        <v>1</v>
      </c>
      <c r="K35" s="19">
        <f t="shared" si="3"/>
        <v>6</v>
      </c>
      <c r="L35" s="16">
        <f t="shared" si="4"/>
        <v>1</v>
      </c>
      <c r="M35" s="16">
        <f t="shared" si="5"/>
        <v>42</v>
      </c>
      <c r="N35" s="16">
        <f t="shared" si="6"/>
        <v>6</v>
      </c>
    </row>
    <row r="36" spans="1:14" ht="12.75">
      <c r="A36" t="s">
        <v>52</v>
      </c>
      <c r="B36" s="17" t="s">
        <v>10</v>
      </c>
      <c r="C36" s="11">
        <v>33</v>
      </c>
      <c r="D36" s="13">
        <v>5</v>
      </c>
      <c r="E36" s="19">
        <f t="shared" si="0"/>
        <v>5</v>
      </c>
      <c r="F36" s="13"/>
      <c r="G36" s="19">
        <f t="shared" si="1"/>
        <v>0</v>
      </c>
      <c r="H36" s="13"/>
      <c r="I36" s="19">
        <f t="shared" si="2"/>
        <v>0</v>
      </c>
      <c r="J36" s="13"/>
      <c r="K36" s="19">
        <f t="shared" si="3"/>
        <v>0</v>
      </c>
      <c r="L36" s="16">
        <f t="shared" si="4"/>
        <v>5</v>
      </c>
      <c r="M36" s="16">
        <f t="shared" si="5"/>
        <v>35</v>
      </c>
      <c r="N36" s="16">
        <f t="shared" si="6"/>
        <v>5</v>
      </c>
    </row>
    <row r="37" spans="1:14" ht="12.75">
      <c r="A37" t="s">
        <v>46</v>
      </c>
      <c r="B37" s="17" t="s">
        <v>10</v>
      </c>
      <c r="C37" s="11">
        <v>34</v>
      </c>
      <c r="D37" s="13">
        <v>2</v>
      </c>
      <c r="E37" s="19">
        <f t="shared" si="0"/>
        <v>2</v>
      </c>
      <c r="F37" s="13"/>
      <c r="G37" s="19">
        <f t="shared" si="1"/>
        <v>0</v>
      </c>
      <c r="H37" s="13">
        <v>1</v>
      </c>
      <c r="I37" s="19">
        <f t="shared" si="2"/>
        <v>3</v>
      </c>
      <c r="J37" s="13"/>
      <c r="K37" s="19">
        <f t="shared" si="3"/>
        <v>0</v>
      </c>
      <c r="L37" s="16">
        <f t="shared" si="4"/>
        <v>3</v>
      </c>
      <c r="M37" s="16">
        <f t="shared" si="5"/>
        <v>35</v>
      </c>
      <c r="N37" s="16">
        <f t="shared" si="6"/>
        <v>5</v>
      </c>
    </row>
    <row r="38" spans="1:14" ht="12.75">
      <c r="A38" s="32" t="s">
        <v>82</v>
      </c>
      <c r="B38" s="17" t="s">
        <v>10</v>
      </c>
      <c r="C38" s="11">
        <v>35</v>
      </c>
      <c r="D38" s="13"/>
      <c r="E38" s="19">
        <f t="shared" si="0"/>
        <v>0</v>
      </c>
      <c r="F38" s="13">
        <v>2</v>
      </c>
      <c r="G38" s="19">
        <f t="shared" si="1"/>
        <v>4</v>
      </c>
      <c r="H38" s="13"/>
      <c r="I38" s="19">
        <f t="shared" si="2"/>
        <v>0</v>
      </c>
      <c r="J38" s="13"/>
      <c r="K38" s="19">
        <f t="shared" si="3"/>
        <v>0</v>
      </c>
      <c r="L38" s="16">
        <f t="shared" si="4"/>
        <v>2</v>
      </c>
      <c r="M38" s="16">
        <f t="shared" si="5"/>
        <v>28</v>
      </c>
      <c r="N38" s="16">
        <f t="shared" si="6"/>
        <v>4</v>
      </c>
    </row>
    <row r="39" spans="1:14" ht="12.75">
      <c r="A39" t="s">
        <v>42</v>
      </c>
      <c r="B39" s="17" t="s">
        <v>10</v>
      </c>
      <c r="C39" s="11">
        <v>36</v>
      </c>
      <c r="D39" s="13"/>
      <c r="E39" s="19">
        <f t="shared" si="0"/>
        <v>0</v>
      </c>
      <c r="F39" s="13"/>
      <c r="G39" s="19">
        <f t="shared" si="1"/>
        <v>0</v>
      </c>
      <c r="H39" s="13">
        <v>1</v>
      </c>
      <c r="I39" s="19">
        <f t="shared" si="2"/>
        <v>3</v>
      </c>
      <c r="J39" s="13"/>
      <c r="K39" s="19">
        <f t="shared" si="3"/>
        <v>0</v>
      </c>
      <c r="L39" s="16">
        <f t="shared" si="4"/>
        <v>1</v>
      </c>
      <c r="M39" s="16">
        <f t="shared" si="5"/>
        <v>21</v>
      </c>
      <c r="N39" s="16">
        <f t="shared" si="6"/>
        <v>3</v>
      </c>
    </row>
    <row r="40" spans="1:14" ht="12.75">
      <c r="A40" t="s">
        <v>44</v>
      </c>
      <c r="B40" s="17" t="s">
        <v>10</v>
      </c>
      <c r="C40" s="11">
        <v>37</v>
      </c>
      <c r="D40" s="13"/>
      <c r="E40" s="19">
        <f t="shared" si="0"/>
        <v>0</v>
      </c>
      <c r="F40" s="13"/>
      <c r="G40" s="19">
        <f t="shared" si="1"/>
        <v>0</v>
      </c>
      <c r="H40" s="13">
        <v>1</v>
      </c>
      <c r="I40" s="19">
        <f t="shared" si="2"/>
        <v>3</v>
      </c>
      <c r="J40" s="13"/>
      <c r="K40" s="19">
        <f t="shared" si="3"/>
        <v>0</v>
      </c>
      <c r="L40" s="16">
        <f t="shared" si="4"/>
        <v>1</v>
      </c>
      <c r="M40" s="16">
        <f t="shared" si="5"/>
        <v>21</v>
      </c>
      <c r="N40" s="16">
        <f t="shared" si="6"/>
        <v>3</v>
      </c>
    </row>
    <row r="41" spans="1:14" ht="12.75">
      <c r="A41" t="s">
        <v>83</v>
      </c>
      <c r="B41" s="17" t="s">
        <v>10</v>
      </c>
      <c r="C41" s="11">
        <v>38</v>
      </c>
      <c r="D41" s="13"/>
      <c r="E41" s="19">
        <f t="shared" si="0"/>
        <v>0</v>
      </c>
      <c r="F41" s="13"/>
      <c r="G41" s="19">
        <f t="shared" si="1"/>
        <v>0</v>
      </c>
      <c r="H41" s="13">
        <v>1</v>
      </c>
      <c r="I41" s="19">
        <f t="shared" si="2"/>
        <v>3</v>
      </c>
      <c r="J41" s="13"/>
      <c r="K41" s="19">
        <f t="shared" si="3"/>
        <v>0</v>
      </c>
      <c r="L41" s="16">
        <f t="shared" si="4"/>
        <v>1</v>
      </c>
      <c r="M41" s="16">
        <f t="shared" si="5"/>
        <v>21</v>
      </c>
      <c r="N41" s="16">
        <f t="shared" si="6"/>
        <v>3</v>
      </c>
    </row>
    <row r="42" spans="1:14" ht="12.75">
      <c r="A42" t="s">
        <v>28</v>
      </c>
      <c r="B42" s="17" t="s">
        <v>10</v>
      </c>
      <c r="C42" s="11">
        <v>39</v>
      </c>
      <c r="D42" s="13">
        <v>1</v>
      </c>
      <c r="E42" s="19">
        <f t="shared" si="0"/>
        <v>1</v>
      </c>
      <c r="F42" s="13"/>
      <c r="G42" s="19">
        <f t="shared" si="1"/>
        <v>0</v>
      </c>
      <c r="H42" s="13"/>
      <c r="I42" s="19">
        <f t="shared" si="2"/>
        <v>0</v>
      </c>
      <c r="J42" s="13"/>
      <c r="K42" s="19">
        <f t="shared" si="3"/>
        <v>0</v>
      </c>
      <c r="L42" s="16">
        <f t="shared" si="4"/>
        <v>1</v>
      </c>
      <c r="M42" s="16">
        <f t="shared" si="5"/>
        <v>7</v>
      </c>
      <c r="N42" s="16">
        <f t="shared" si="6"/>
        <v>1</v>
      </c>
    </row>
    <row r="43" spans="1:14" ht="12.75">
      <c r="A43" t="s">
        <v>47</v>
      </c>
      <c r="B43" s="17" t="s">
        <v>10</v>
      </c>
      <c r="C43" s="11">
        <v>40</v>
      </c>
      <c r="D43" s="13">
        <v>1</v>
      </c>
      <c r="E43" s="19">
        <f t="shared" si="0"/>
        <v>1</v>
      </c>
      <c r="F43" s="13"/>
      <c r="G43" s="19">
        <f t="shared" si="1"/>
        <v>0</v>
      </c>
      <c r="H43" s="13"/>
      <c r="I43" s="19">
        <f t="shared" si="2"/>
        <v>0</v>
      </c>
      <c r="J43" s="13"/>
      <c r="K43" s="19">
        <f t="shared" si="3"/>
        <v>0</v>
      </c>
      <c r="L43" s="16">
        <f t="shared" si="4"/>
        <v>1</v>
      </c>
      <c r="M43" s="16">
        <f t="shared" si="5"/>
        <v>7</v>
      </c>
      <c r="N43" s="16">
        <f t="shared" si="6"/>
        <v>1</v>
      </c>
    </row>
    <row r="44" spans="1:14" ht="12.75">
      <c r="A44" s="32" t="s">
        <v>80</v>
      </c>
      <c r="B44" s="17" t="s">
        <v>10</v>
      </c>
      <c r="C44" s="11">
        <v>41</v>
      </c>
      <c r="D44" s="13">
        <v>1</v>
      </c>
      <c r="E44" s="19">
        <f t="shared" si="0"/>
        <v>1</v>
      </c>
      <c r="F44" s="13"/>
      <c r="G44" s="19">
        <f t="shared" si="1"/>
        <v>0</v>
      </c>
      <c r="H44" s="13"/>
      <c r="I44" s="19">
        <f t="shared" si="2"/>
        <v>0</v>
      </c>
      <c r="J44" s="13"/>
      <c r="K44" s="19">
        <f t="shared" si="3"/>
        <v>0</v>
      </c>
      <c r="L44" s="16">
        <f t="shared" si="4"/>
        <v>1</v>
      </c>
      <c r="M44" s="16">
        <f t="shared" si="5"/>
        <v>7</v>
      </c>
      <c r="N44" s="16">
        <f t="shared" si="6"/>
        <v>1</v>
      </c>
    </row>
    <row r="45" spans="2:14" ht="12.75">
      <c r="B45" s="17" t="s">
        <v>10</v>
      </c>
      <c r="C45" s="11"/>
      <c r="D45" s="13"/>
      <c r="E45" s="19"/>
      <c r="F45" s="13"/>
      <c r="G45" s="19"/>
      <c r="H45" s="13"/>
      <c r="I45" s="19"/>
      <c r="J45" s="13"/>
      <c r="K45" s="19"/>
      <c r="L45" s="16"/>
      <c r="M45" s="16"/>
      <c r="N45" s="16"/>
    </row>
    <row r="46" spans="1:14" ht="12.75">
      <c r="A46" t="s">
        <v>16</v>
      </c>
      <c r="B46" s="17" t="s">
        <v>10</v>
      </c>
      <c r="C46" s="11"/>
      <c r="D46" s="25">
        <v>22</v>
      </c>
      <c r="E46" s="19">
        <f>D46*1</f>
        <v>22</v>
      </c>
      <c r="F46" s="13">
        <v>22</v>
      </c>
      <c r="G46" s="19">
        <f>F46*2</f>
        <v>44</v>
      </c>
      <c r="H46" s="13">
        <v>13</v>
      </c>
      <c r="I46" s="19">
        <f>H46*3</f>
        <v>39</v>
      </c>
      <c r="J46" s="13">
        <v>4</v>
      </c>
      <c r="K46" s="19">
        <f>J46*6</f>
        <v>24</v>
      </c>
      <c r="L46" s="16">
        <f>SUM(D46,F46,H46,J46)</f>
        <v>61</v>
      </c>
      <c r="M46" s="16">
        <f>(D46*7)+(F46*14)+(H46*21)+(J46*42)</f>
        <v>903</v>
      </c>
      <c r="N46" s="16">
        <f>SUM(E46,G46,I46,K46)</f>
        <v>129</v>
      </c>
    </row>
    <row r="47" spans="1:14" ht="12.75">
      <c r="A47" t="s">
        <v>22</v>
      </c>
      <c r="B47" s="17" t="s">
        <v>10</v>
      </c>
      <c r="C47" s="19"/>
      <c r="D47" s="35"/>
      <c r="E47" s="19"/>
      <c r="F47" s="26"/>
      <c r="G47" s="36"/>
      <c r="H47" s="26"/>
      <c r="I47" s="36"/>
      <c r="J47" s="26"/>
      <c r="K47" s="36"/>
      <c r="L47" s="27">
        <v>46</v>
      </c>
      <c r="M47" s="27"/>
      <c r="N47" s="27"/>
    </row>
    <row r="48" spans="2:14" ht="12.75">
      <c r="B48" s="17"/>
      <c r="C48" s="19"/>
      <c r="D48" s="37"/>
      <c r="E48" s="38"/>
      <c r="F48" s="40"/>
      <c r="G48" s="38"/>
      <c r="H48" s="40"/>
      <c r="I48" s="38"/>
      <c r="J48" s="40"/>
      <c r="K48" s="38"/>
      <c r="L48" s="20"/>
      <c r="M48" s="20"/>
      <c r="N48" s="20"/>
    </row>
    <row r="49" spans="1:14" ht="12.75">
      <c r="A49" s="44" t="s">
        <v>7</v>
      </c>
      <c r="B49" s="9" t="s">
        <v>10</v>
      </c>
      <c r="C49" s="15"/>
      <c r="D49" s="13">
        <f aca="true" t="shared" si="7" ref="D49:N49">SUM(D4:D47)</f>
        <v>164</v>
      </c>
      <c r="E49" s="39">
        <f t="shared" si="7"/>
        <v>164</v>
      </c>
      <c r="F49" s="13">
        <f t="shared" si="7"/>
        <v>146</v>
      </c>
      <c r="G49" s="39">
        <f t="shared" si="7"/>
        <v>292</v>
      </c>
      <c r="H49" s="13">
        <f t="shared" si="7"/>
        <v>228</v>
      </c>
      <c r="I49" s="39">
        <f t="shared" si="7"/>
        <v>684</v>
      </c>
      <c r="J49" s="13">
        <f t="shared" si="7"/>
        <v>46</v>
      </c>
      <c r="K49" s="39">
        <f t="shared" si="7"/>
        <v>276</v>
      </c>
      <c r="L49" s="13">
        <f t="shared" si="7"/>
        <v>630</v>
      </c>
      <c r="M49" s="13">
        <f t="shared" si="7"/>
        <v>9912</v>
      </c>
      <c r="N49" s="13">
        <f t="shared" si="7"/>
        <v>1416</v>
      </c>
    </row>
    <row r="50" ht="12.75">
      <c r="D50" s="24"/>
    </row>
    <row r="51" spans="1:4" ht="12.75">
      <c r="A51" t="s">
        <v>7</v>
      </c>
      <c r="D51" s="24"/>
    </row>
    <row r="52" ht="12.75">
      <c r="D52" s="24"/>
    </row>
    <row r="53" ht="12.75">
      <c r="D53" s="24"/>
    </row>
    <row r="54" ht="12.75">
      <c r="D54" s="23"/>
    </row>
    <row r="55" ht="12.75">
      <c r="D55" s="23"/>
    </row>
    <row r="56" ht="12.75">
      <c r="D56" s="23"/>
    </row>
    <row r="57" ht="12.75">
      <c r="D57" s="23"/>
    </row>
  </sheetData>
  <sheetProtection/>
  <mergeCells count="7">
    <mergeCell ref="L1:L2"/>
    <mergeCell ref="M1:M2"/>
    <mergeCell ref="N1:N2"/>
    <mergeCell ref="D1:E1"/>
    <mergeCell ref="F1:G1"/>
    <mergeCell ref="H1:I1"/>
    <mergeCell ref="J1:K1"/>
  </mergeCells>
  <printOptions/>
  <pageMargins left="0.984251968503937" right="0.1968503937007874" top="0.7874015748031497" bottom="0.3937007874015748" header="0" footer="0"/>
  <pageSetup horizontalDpi="300" verticalDpi="300" orientation="landscape" paperSize="9" scale="69" r:id="rId1"/>
  <headerFooter alignWithMargins="0">
    <oddHeader>&amp;LRANGLISTE Schweiz &amp;CHirschthal Schweiz&amp;R2018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t="s">
        <v>23</v>
      </c>
      <c r="B4" s="17" t="s">
        <v>15</v>
      </c>
      <c r="C4" s="11">
        <v>1</v>
      </c>
      <c r="D4" s="13">
        <v>10</v>
      </c>
      <c r="E4" s="19">
        <f>D4*1</f>
        <v>10</v>
      </c>
      <c r="F4" s="13">
        <v>22</v>
      </c>
      <c r="G4" s="19">
        <f>F4*2</f>
        <v>44</v>
      </c>
      <c r="H4" s="13">
        <v>8</v>
      </c>
      <c r="I4" s="19">
        <f>H4*3</f>
        <v>24</v>
      </c>
      <c r="J4" s="13"/>
      <c r="K4" s="19">
        <f>J4*6</f>
        <v>0</v>
      </c>
      <c r="L4" s="16">
        <f>SUM(D4,F4,H4,J4)</f>
        <v>40</v>
      </c>
      <c r="M4" s="16">
        <f>(D4*7)+(F4*14)+(H4*21)+(J4*42)</f>
        <v>546</v>
      </c>
      <c r="N4" s="16">
        <f>SUM(E4,G4,I4,K4)</f>
        <v>78</v>
      </c>
    </row>
    <row r="5" spans="1:14" ht="12.75">
      <c r="A5" s="44" t="s">
        <v>41</v>
      </c>
      <c r="B5" s="45" t="s">
        <v>15</v>
      </c>
      <c r="C5" s="11">
        <v>2</v>
      </c>
      <c r="D5" s="13">
        <v>3</v>
      </c>
      <c r="E5" s="19">
        <f>D5*1</f>
        <v>3</v>
      </c>
      <c r="F5" s="13">
        <v>5</v>
      </c>
      <c r="G5" s="19">
        <f>F5*2</f>
        <v>10</v>
      </c>
      <c r="H5" s="13">
        <v>15</v>
      </c>
      <c r="I5" s="19">
        <f>H5*3</f>
        <v>45</v>
      </c>
      <c r="J5" s="13">
        <v>3</v>
      </c>
      <c r="K5" s="19">
        <f>J5*6</f>
        <v>18</v>
      </c>
      <c r="L5" s="16">
        <f>SUM(D5,F5,H5,J5)</f>
        <v>26</v>
      </c>
      <c r="M5" s="16">
        <f>(D5*7)+(F5*14)+(H5*21)+(J5*42)</f>
        <v>532</v>
      </c>
      <c r="N5" s="16">
        <f>SUM(E5,G5,I5,K5)</f>
        <v>76</v>
      </c>
    </row>
    <row r="6" spans="1:14" ht="12.75">
      <c r="A6" t="s">
        <v>78</v>
      </c>
      <c r="B6" s="17" t="s">
        <v>15</v>
      </c>
      <c r="C6" s="11">
        <v>3</v>
      </c>
      <c r="D6" s="13"/>
      <c r="E6" s="19">
        <f>D6*1</f>
        <v>0</v>
      </c>
      <c r="F6" s="13">
        <v>3</v>
      </c>
      <c r="G6" s="19">
        <f>F6*2</f>
        <v>6</v>
      </c>
      <c r="H6" s="13">
        <v>9</v>
      </c>
      <c r="I6" s="19">
        <f>H6*3</f>
        <v>27</v>
      </c>
      <c r="J6" s="13">
        <v>2</v>
      </c>
      <c r="K6" s="19">
        <f>J6*6</f>
        <v>12</v>
      </c>
      <c r="L6" s="16">
        <f>SUM(D6,F6,H6,J6)</f>
        <v>14</v>
      </c>
      <c r="M6" s="16">
        <f>(D6*7)+(F6*14)+(H6*21)+(J6*42)</f>
        <v>315</v>
      </c>
      <c r="N6" s="16">
        <f>SUM(E6,G6,I6,K6)</f>
        <v>45</v>
      </c>
    </row>
    <row r="7" spans="1:14" ht="12.75">
      <c r="A7" t="s">
        <v>11</v>
      </c>
      <c r="B7" s="17"/>
      <c r="C7" s="11"/>
      <c r="D7" s="13"/>
      <c r="E7" s="19"/>
      <c r="F7" s="13"/>
      <c r="G7" s="19"/>
      <c r="H7" s="13"/>
      <c r="I7" s="19"/>
      <c r="J7" s="13"/>
      <c r="K7" s="19"/>
      <c r="L7" s="16"/>
      <c r="M7" s="16"/>
      <c r="N7" s="16"/>
    </row>
    <row r="8" spans="1:14" ht="12.75">
      <c r="A8" t="s">
        <v>11</v>
      </c>
      <c r="B8" s="17"/>
      <c r="C8" s="11"/>
      <c r="D8" s="40"/>
      <c r="E8" s="41"/>
      <c r="F8" s="12"/>
      <c r="G8" s="41"/>
      <c r="H8" s="40"/>
      <c r="I8" s="41"/>
      <c r="J8" s="40"/>
      <c r="K8" s="41"/>
      <c r="L8" s="42"/>
      <c r="M8" s="42"/>
      <c r="N8" s="42"/>
    </row>
    <row r="9" spans="2:14" ht="12.75">
      <c r="B9" s="9" t="s">
        <v>15</v>
      </c>
      <c r="C9" s="11"/>
      <c r="D9" s="13"/>
      <c r="E9" s="19">
        <f>SUM(E4:E7)</f>
        <v>13</v>
      </c>
      <c r="F9" s="13"/>
      <c r="G9" s="19">
        <f>SUM(G4:G7)</f>
        <v>60</v>
      </c>
      <c r="H9" s="13"/>
      <c r="I9" s="19">
        <f>SUM(I4:I7)</f>
        <v>96</v>
      </c>
      <c r="J9" s="13"/>
      <c r="K9" s="19">
        <f>SUM(K4:K7)</f>
        <v>30</v>
      </c>
      <c r="L9" s="16">
        <f>SUM(L4:L7)</f>
        <v>80</v>
      </c>
      <c r="M9" s="16">
        <f>SUM(M4:M7)</f>
        <v>1393</v>
      </c>
      <c r="N9" s="16">
        <f>SUM(N4:N7)</f>
        <v>199</v>
      </c>
    </row>
    <row r="10" spans="1:4" ht="12.75">
      <c r="A10" t="s">
        <v>7</v>
      </c>
      <c r="D10" s="23"/>
    </row>
    <row r="11" ht="15.75" customHeight="1">
      <c r="D11" s="23"/>
    </row>
    <row r="12" ht="12.75">
      <c r="D12" s="23"/>
    </row>
    <row r="13" ht="12" customHeight="1">
      <c r="D13" s="23"/>
    </row>
    <row r="14" ht="12.75">
      <c r="D14" s="23"/>
    </row>
    <row r="15" ht="12.75">
      <c r="D15" s="24"/>
    </row>
    <row r="16" ht="12.75">
      <c r="D16" s="24"/>
    </row>
    <row r="17" ht="12.75">
      <c r="D17" s="24"/>
    </row>
    <row r="18" ht="12.75">
      <c r="D18" s="24"/>
    </row>
    <row r="19" ht="12.75">
      <c r="D19" s="24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</sheetData>
  <sheetProtection/>
  <mergeCells count="8">
    <mergeCell ref="J1:K1"/>
    <mergeCell ref="L1:L2"/>
    <mergeCell ref="M1:M2"/>
    <mergeCell ref="N1:N2"/>
    <mergeCell ref="D1:E1"/>
    <mergeCell ref="A1:A2"/>
    <mergeCell ref="F1:G1"/>
    <mergeCell ref="H1:I1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Dänemark &amp;CHirschthal Schweiz&amp;R2018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48"/>
      <c r="E3" s="8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t="s">
        <v>36</v>
      </c>
      <c r="B4" s="17" t="s">
        <v>5</v>
      </c>
      <c r="C4" s="11">
        <v>1</v>
      </c>
      <c r="D4" s="49">
        <v>3</v>
      </c>
      <c r="E4" s="11">
        <f>D4*1</f>
        <v>3</v>
      </c>
      <c r="F4" s="13">
        <v>1</v>
      </c>
      <c r="G4" s="19">
        <f>F4*2</f>
        <v>2</v>
      </c>
      <c r="H4" s="13">
        <v>3</v>
      </c>
      <c r="I4" s="19">
        <f>H4*3</f>
        <v>9</v>
      </c>
      <c r="J4" s="13">
        <v>11</v>
      </c>
      <c r="K4" s="19">
        <f>J4*6</f>
        <v>66</v>
      </c>
      <c r="L4" s="16">
        <f>SUM(D4,F4,H4,J4)</f>
        <v>18</v>
      </c>
      <c r="M4" s="16">
        <f>(D4*7)+(F4*14)+(H4*21)+(J4*42)</f>
        <v>560</v>
      </c>
      <c r="N4" s="16">
        <f>SUM(E4,G4,I4,K4)</f>
        <v>80</v>
      </c>
    </row>
    <row r="5" spans="2:14" ht="12.75">
      <c r="B5" s="17"/>
      <c r="C5" s="9"/>
      <c r="D5" s="50"/>
      <c r="E5" s="9"/>
      <c r="F5" s="14"/>
      <c r="G5" s="15"/>
      <c r="H5" s="14"/>
      <c r="I5" s="15"/>
      <c r="J5" s="14"/>
      <c r="K5" s="15"/>
      <c r="L5" s="15"/>
      <c r="M5" s="15"/>
      <c r="N5" s="15"/>
    </row>
    <row r="6" spans="1:14" ht="12.75">
      <c r="A6" t="s">
        <v>7</v>
      </c>
      <c r="B6" s="17" t="s">
        <v>5</v>
      </c>
      <c r="C6" s="9"/>
      <c r="D6" s="49">
        <f aca="true" t="shared" si="0" ref="D6:N6">SUM(D4:D5)</f>
        <v>3</v>
      </c>
      <c r="E6" s="11">
        <f t="shared" si="0"/>
        <v>3</v>
      </c>
      <c r="F6" s="13">
        <f t="shared" si="0"/>
        <v>1</v>
      </c>
      <c r="G6" s="13">
        <f t="shared" si="0"/>
        <v>2</v>
      </c>
      <c r="H6" s="13">
        <f t="shared" si="0"/>
        <v>3</v>
      </c>
      <c r="I6" s="13">
        <f t="shared" si="0"/>
        <v>9</v>
      </c>
      <c r="J6" s="13">
        <f t="shared" si="0"/>
        <v>11</v>
      </c>
      <c r="K6" s="13">
        <f t="shared" si="0"/>
        <v>66</v>
      </c>
      <c r="L6" s="13">
        <f t="shared" si="0"/>
        <v>18</v>
      </c>
      <c r="M6" s="13">
        <f t="shared" si="0"/>
        <v>560</v>
      </c>
      <c r="N6" s="13">
        <f t="shared" si="0"/>
        <v>80</v>
      </c>
    </row>
    <row r="7" ht="12.75">
      <c r="D7" s="23"/>
    </row>
    <row r="8" ht="12.75">
      <c r="D8" s="23"/>
    </row>
    <row r="9" ht="12.75">
      <c r="D9" s="23"/>
    </row>
    <row r="10" ht="12.75">
      <c r="D10" s="23"/>
    </row>
    <row r="11" ht="12.75">
      <c r="D11" s="24"/>
    </row>
    <row r="12" ht="12.75">
      <c r="D12" s="24"/>
    </row>
    <row r="13" ht="12.75">
      <c r="D13" s="24"/>
    </row>
    <row r="14" ht="12.75">
      <c r="D14" s="24"/>
    </row>
    <row r="15" ht="12.75">
      <c r="D15" s="24"/>
    </row>
    <row r="16" ht="12.75">
      <c r="D16" s="24"/>
    </row>
    <row r="17" ht="12.75">
      <c r="D17" s="23"/>
    </row>
    <row r="18" ht="12.75">
      <c r="D18" s="23"/>
    </row>
    <row r="19" ht="12.75">
      <c r="D19" s="23"/>
    </row>
    <row r="20" ht="12.75">
      <c r="D20" s="23"/>
    </row>
    <row r="21" ht="12.75">
      <c r="D21" s="23"/>
    </row>
  </sheetData>
  <sheetProtection/>
  <mergeCells count="8">
    <mergeCell ref="M1:M2"/>
    <mergeCell ref="N1:N2"/>
    <mergeCell ref="D1:E1"/>
    <mergeCell ref="A1:A2"/>
    <mergeCell ref="F1:G1"/>
    <mergeCell ref="H1:I1"/>
    <mergeCell ref="J1:K1"/>
    <mergeCell ref="L1:L2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Austria &amp;CHirschthal Schweiz&amp;R2018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2:14" ht="12.75">
      <c r="B4" s="17"/>
      <c r="C4" s="11"/>
      <c r="D4" s="13"/>
      <c r="E4" s="19"/>
      <c r="F4" s="13"/>
      <c r="G4" s="19"/>
      <c r="H4" s="13"/>
      <c r="I4" s="19"/>
      <c r="J4" s="13"/>
      <c r="K4" s="19"/>
      <c r="L4" s="16"/>
      <c r="M4" s="16"/>
      <c r="N4" s="16"/>
    </row>
    <row r="5" spans="1:14" ht="12.75">
      <c r="A5" t="s">
        <v>86</v>
      </c>
      <c r="B5" s="17" t="s">
        <v>38</v>
      </c>
      <c r="C5" s="11">
        <v>1</v>
      </c>
      <c r="D5" s="13">
        <v>39</v>
      </c>
      <c r="E5" s="19">
        <f>D5*1</f>
        <v>39</v>
      </c>
      <c r="F5" s="13"/>
      <c r="G5" s="19">
        <f>F5*2</f>
        <v>0</v>
      </c>
      <c r="H5" s="13"/>
      <c r="I5" s="19">
        <f>H5*3</f>
        <v>0</v>
      </c>
      <c r="J5" s="13"/>
      <c r="K5" s="19">
        <f>J5*6</f>
        <v>0</v>
      </c>
      <c r="L5" s="16">
        <f>SUM(D5,F5,H5,J5)</f>
        <v>39</v>
      </c>
      <c r="M5" s="16">
        <f>(D5*7)+(F5*14)+(H5*21)+(J5*42)</f>
        <v>273</v>
      </c>
      <c r="N5" s="16">
        <f>SUM(E5,G5,I5,K5)</f>
        <v>39</v>
      </c>
    </row>
    <row r="6" spans="1:14" ht="13.5" customHeight="1">
      <c r="A6" t="s">
        <v>87</v>
      </c>
      <c r="B6" s="17" t="s">
        <v>38</v>
      </c>
      <c r="C6" s="11">
        <v>2</v>
      </c>
      <c r="D6" s="13"/>
      <c r="E6" s="19">
        <f>D6*1</f>
        <v>0</v>
      </c>
      <c r="F6" s="14"/>
      <c r="G6" s="19">
        <f>F6*2</f>
        <v>0</v>
      </c>
      <c r="H6" s="13">
        <v>2</v>
      </c>
      <c r="I6" s="19">
        <f>H6*3</f>
        <v>6</v>
      </c>
      <c r="J6" s="13">
        <v>1</v>
      </c>
      <c r="K6" s="19">
        <f>J6*6</f>
        <v>6</v>
      </c>
      <c r="L6" s="16">
        <f>SUM(D6,F6,H6,J6)</f>
        <v>3</v>
      </c>
      <c r="M6" s="16">
        <f>(D6*7)+(F6*14)+(H6*21)+(J6*42)</f>
        <v>84</v>
      </c>
      <c r="N6" s="16">
        <f>SUM(E6,G6,I6,K6)</f>
        <v>12</v>
      </c>
    </row>
    <row r="7" spans="1:14" ht="12.75">
      <c r="A7" t="s">
        <v>7</v>
      </c>
      <c r="B7" s="17" t="s">
        <v>38</v>
      </c>
      <c r="C7" s="11"/>
      <c r="D7" s="13">
        <f aca="true" t="shared" si="0" ref="D7:M7">SUM(D4:D5)</f>
        <v>39</v>
      </c>
      <c r="E7" s="28">
        <f t="shared" si="0"/>
        <v>39</v>
      </c>
      <c r="F7" s="13">
        <f t="shared" si="0"/>
        <v>0</v>
      </c>
      <c r="G7" s="28">
        <f t="shared" si="0"/>
        <v>0</v>
      </c>
      <c r="H7" s="13">
        <f t="shared" si="0"/>
        <v>0</v>
      </c>
      <c r="I7" s="28">
        <f t="shared" si="0"/>
        <v>0</v>
      </c>
      <c r="J7" s="13">
        <f t="shared" si="0"/>
        <v>0</v>
      </c>
      <c r="K7" s="28">
        <f t="shared" si="0"/>
        <v>0</v>
      </c>
      <c r="L7" s="13">
        <f t="shared" si="0"/>
        <v>39</v>
      </c>
      <c r="M7" s="13">
        <f t="shared" si="0"/>
        <v>273</v>
      </c>
      <c r="N7" s="13">
        <f>SUM(N4:N6)</f>
        <v>51</v>
      </c>
    </row>
    <row r="8" ht="12.75">
      <c r="D8" s="23"/>
    </row>
    <row r="19" ht="12.75">
      <c r="L19" s="23"/>
    </row>
    <row r="20" ht="12.75">
      <c r="L20" s="47"/>
    </row>
    <row r="21" ht="12.75">
      <c r="L21" s="23"/>
    </row>
    <row r="22" ht="12.75">
      <c r="L22" s="23"/>
    </row>
  </sheetData>
  <sheetProtection/>
  <mergeCells count="8">
    <mergeCell ref="M1:M2"/>
    <mergeCell ref="N1:N2"/>
    <mergeCell ref="A1:A2"/>
    <mergeCell ref="D1:E1"/>
    <mergeCell ref="F1:G1"/>
    <mergeCell ref="H1:I1"/>
    <mergeCell ref="J1:K1"/>
    <mergeCell ref="L1:L2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Frankreich &amp;CHirschthal Schweiz&amp;R2018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s="46" t="s">
        <v>84</v>
      </c>
      <c r="B4" s="45" t="s">
        <v>34</v>
      </c>
      <c r="C4" s="11">
        <v>1</v>
      </c>
      <c r="D4" s="13">
        <v>2</v>
      </c>
      <c r="E4" s="19">
        <f>D4*1</f>
        <v>2</v>
      </c>
      <c r="F4" s="13">
        <v>4</v>
      </c>
      <c r="G4" s="19">
        <f>F4*2</f>
        <v>8</v>
      </c>
      <c r="H4" s="13">
        <v>2</v>
      </c>
      <c r="I4" s="19">
        <f>H4*3</f>
        <v>6</v>
      </c>
      <c r="J4" s="13"/>
      <c r="K4" s="19">
        <f>J4*6</f>
        <v>0</v>
      </c>
      <c r="L4" s="16">
        <f>SUM(D4,F4,H4,J4)</f>
        <v>8</v>
      </c>
      <c r="M4" s="16">
        <f>(D4*7)+(F4*14)+(H4*21)+(J4*42)</f>
        <v>112</v>
      </c>
      <c r="N4" s="16">
        <f>SUM(E4,G4,I4,K4)</f>
        <v>16</v>
      </c>
    </row>
    <row r="5" spans="1:14" ht="12.75">
      <c r="A5" s="46" t="s">
        <v>85</v>
      </c>
      <c r="B5" s="17" t="s">
        <v>34</v>
      </c>
      <c r="C5" s="11">
        <v>2</v>
      </c>
      <c r="D5" s="13"/>
      <c r="E5" s="19">
        <f>D5*1</f>
        <v>0</v>
      </c>
      <c r="F5" s="13">
        <v>1</v>
      </c>
      <c r="G5" s="19">
        <f>F5*2</f>
        <v>2</v>
      </c>
      <c r="H5" s="13"/>
      <c r="I5" s="19">
        <f>H5*3</f>
        <v>0</v>
      </c>
      <c r="J5" s="13">
        <v>1</v>
      </c>
      <c r="K5" s="19">
        <f>J5*6</f>
        <v>6</v>
      </c>
      <c r="L5" s="16">
        <f>SUM(D5,F5,H5,J5)</f>
        <v>2</v>
      </c>
      <c r="M5" s="16">
        <f>(D5*7)+(F5*14)+(H5*21)+(J5*42)</f>
        <v>56</v>
      </c>
      <c r="N5" s="16">
        <f>SUM(E5,G5,I5,K5)</f>
        <v>8</v>
      </c>
    </row>
    <row r="6" spans="2:14" ht="12.75">
      <c r="B6" s="17"/>
      <c r="C6" s="11"/>
      <c r="D6" s="13"/>
      <c r="E6" s="19"/>
      <c r="F6" s="14"/>
      <c r="G6" s="19"/>
      <c r="H6" s="13"/>
      <c r="I6" s="19"/>
      <c r="J6" s="13"/>
      <c r="K6" s="19"/>
      <c r="L6" s="16"/>
      <c r="M6" s="16"/>
      <c r="N6" s="16"/>
    </row>
    <row r="7" spans="1:14" ht="12.75">
      <c r="A7" t="s">
        <v>7</v>
      </c>
      <c r="B7" s="17" t="s">
        <v>34</v>
      </c>
      <c r="C7" s="11"/>
      <c r="D7" s="13">
        <f aca="true" t="shared" si="0" ref="D7:M7">SUM(D4:D4)</f>
        <v>2</v>
      </c>
      <c r="E7" s="28">
        <f t="shared" si="0"/>
        <v>2</v>
      </c>
      <c r="F7" s="13">
        <f t="shared" si="0"/>
        <v>4</v>
      </c>
      <c r="G7" s="28">
        <f t="shared" si="0"/>
        <v>8</v>
      </c>
      <c r="H7" s="13">
        <f t="shared" si="0"/>
        <v>2</v>
      </c>
      <c r="I7" s="28">
        <f t="shared" si="0"/>
        <v>6</v>
      </c>
      <c r="J7" s="13">
        <f t="shared" si="0"/>
        <v>0</v>
      </c>
      <c r="K7" s="28">
        <f t="shared" si="0"/>
        <v>0</v>
      </c>
      <c r="L7" s="13">
        <f t="shared" si="0"/>
        <v>8</v>
      </c>
      <c r="M7" s="13">
        <f t="shared" si="0"/>
        <v>112</v>
      </c>
      <c r="N7" s="13">
        <f>SUM(N4:N6)</f>
        <v>24</v>
      </c>
    </row>
    <row r="8" ht="12.75">
      <c r="D8" s="23"/>
    </row>
  </sheetData>
  <sheetProtection/>
  <mergeCells count="8">
    <mergeCell ref="M1:M2"/>
    <mergeCell ref="N1:N2"/>
    <mergeCell ref="A1:A2"/>
    <mergeCell ref="D1:E1"/>
    <mergeCell ref="F1:G1"/>
    <mergeCell ref="H1:I1"/>
    <mergeCell ref="J1:K1"/>
    <mergeCell ref="L1:L2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Schweden &amp;CHirschthal Schweiz&amp;R2018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2:14" ht="12.75">
      <c r="B4" s="17"/>
      <c r="C4" s="11"/>
      <c r="D4" s="13"/>
      <c r="E4" s="19"/>
      <c r="F4" s="13"/>
      <c r="G4" s="19"/>
      <c r="H4" s="13"/>
      <c r="I4" s="19"/>
      <c r="J4" s="13"/>
      <c r="K4" s="19"/>
      <c r="L4" s="16"/>
      <c r="M4" s="16"/>
      <c r="N4" s="16"/>
    </row>
    <row r="5" spans="1:14" ht="12.75">
      <c r="A5" t="s">
        <v>89</v>
      </c>
      <c r="B5" s="17" t="s">
        <v>88</v>
      </c>
      <c r="C5" s="11">
        <v>1</v>
      </c>
      <c r="D5" s="13"/>
      <c r="E5" s="19">
        <f>D5*1</f>
        <v>0</v>
      </c>
      <c r="F5" s="13"/>
      <c r="G5" s="19">
        <f>F5*2</f>
        <v>0</v>
      </c>
      <c r="H5" s="13"/>
      <c r="I5" s="19">
        <f>H5*3</f>
        <v>0</v>
      </c>
      <c r="J5" s="13">
        <v>4</v>
      </c>
      <c r="K5" s="19">
        <f>J5*6</f>
        <v>24</v>
      </c>
      <c r="L5" s="16">
        <f>SUM(D5,F5,H5,J5)</f>
        <v>4</v>
      </c>
      <c r="M5" s="16">
        <f>(D5*7)+(F5*14)+(H5*21)+(J5*42)</f>
        <v>168</v>
      </c>
      <c r="N5" s="16">
        <f>SUM(E5,G5,I5,K5)</f>
        <v>24</v>
      </c>
    </row>
    <row r="6" spans="2:14" ht="12.75">
      <c r="B6" s="17"/>
      <c r="C6" s="11"/>
      <c r="D6" s="13"/>
      <c r="E6" s="19"/>
      <c r="F6" s="14"/>
      <c r="G6" s="19"/>
      <c r="H6" s="13"/>
      <c r="I6" s="19"/>
      <c r="J6" s="13"/>
      <c r="K6" s="19"/>
      <c r="L6" s="16"/>
      <c r="M6" s="16"/>
      <c r="N6" s="16"/>
    </row>
    <row r="7" spans="1:14" ht="12.75">
      <c r="A7" t="s">
        <v>7</v>
      </c>
      <c r="B7" s="17" t="s">
        <v>88</v>
      </c>
      <c r="C7" s="11"/>
      <c r="D7" s="13">
        <f aca="true" t="shared" si="0" ref="D7:N7">SUM(D4:D5)</f>
        <v>0</v>
      </c>
      <c r="E7" s="28">
        <f t="shared" si="0"/>
        <v>0</v>
      </c>
      <c r="F7" s="13">
        <f t="shared" si="0"/>
        <v>0</v>
      </c>
      <c r="G7" s="28">
        <f t="shared" si="0"/>
        <v>0</v>
      </c>
      <c r="H7" s="13">
        <f t="shared" si="0"/>
        <v>0</v>
      </c>
      <c r="I7" s="28">
        <f t="shared" si="0"/>
        <v>0</v>
      </c>
      <c r="J7" s="13">
        <f t="shared" si="0"/>
        <v>4</v>
      </c>
      <c r="K7" s="28">
        <f t="shared" si="0"/>
        <v>24</v>
      </c>
      <c r="L7" s="13">
        <f t="shared" si="0"/>
        <v>4</v>
      </c>
      <c r="M7" s="13">
        <f t="shared" si="0"/>
        <v>168</v>
      </c>
      <c r="N7" s="13">
        <f t="shared" si="0"/>
        <v>24</v>
      </c>
    </row>
    <row r="8" ht="12.75">
      <c r="D8" s="23"/>
    </row>
  </sheetData>
  <sheetProtection/>
  <mergeCells count="8">
    <mergeCell ref="A1:A2"/>
    <mergeCell ref="F1:G1"/>
    <mergeCell ref="H1:I1"/>
    <mergeCell ref="L1:L2"/>
    <mergeCell ref="M1:M2"/>
    <mergeCell ref="N1:N2"/>
    <mergeCell ref="D1:E1"/>
    <mergeCell ref="J1:K1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Belgien &amp;CHirschthal Schweiz&amp;R2018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92" zoomScaleNormal="92" workbookViewId="0" topLeftCell="A1">
      <selection activeCell="A1" sqref="A1:A2"/>
    </sheetView>
  </sheetViews>
  <sheetFormatPr defaultColWidth="11.421875" defaultRowHeight="12.75"/>
  <cols>
    <col min="1" max="1" width="37.7109375" style="0" customWidth="1"/>
    <col min="2" max="2" width="3.7109375" style="0" customWidth="1"/>
    <col min="3" max="3" width="6.7109375" style="0" customWidth="1"/>
    <col min="4" max="11" width="8.7109375" style="0" customWidth="1"/>
  </cols>
  <sheetData>
    <row r="1" spans="1:14" ht="34.5" customHeight="1">
      <c r="A1" s="56" t="s">
        <v>39</v>
      </c>
      <c r="B1" s="7"/>
      <c r="C1" s="1" t="s">
        <v>6</v>
      </c>
      <c r="D1" s="54" t="s">
        <v>17</v>
      </c>
      <c r="E1" s="55"/>
      <c r="F1" s="54" t="s">
        <v>18</v>
      </c>
      <c r="G1" s="55"/>
      <c r="H1" s="54" t="s">
        <v>19</v>
      </c>
      <c r="I1" s="55"/>
      <c r="J1" s="54" t="s">
        <v>20</v>
      </c>
      <c r="K1" s="55"/>
      <c r="L1" s="51" t="s">
        <v>2</v>
      </c>
      <c r="M1" s="51" t="s">
        <v>3</v>
      </c>
      <c r="N1" s="51" t="s">
        <v>4</v>
      </c>
    </row>
    <row r="2" spans="1:14" ht="34.5" customHeight="1">
      <c r="A2" s="57"/>
      <c r="B2" s="6"/>
      <c r="C2" s="2"/>
      <c r="D2" s="3" t="s">
        <v>0</v>
      </c>
      <c r="E2" s="4" t="s">
        <v>1</v>
      </c>
      <c r="F2" s="5" t="s">
        <v>0</v>
      </c>
      <c r="G2" s="4" t="s">
        <v>1</v>
      </c>
      <c r="H2" s="5" t="s">
        <v>0</v>
      </c>
      <c r="I2" s="4" t="s">
        <v>1</v>
      </c>
      <c r="J2" s="5" t="s">
        <v>0</v>
      </c>
      <c r="K2" s="4" t="s">
        <v>1</v>
      </c>
      <c r="L2" s="52"/>
      <c r="M2" s="53"/>
      <c r="N2" s="53"/>
    </row>
    <row r="3" spans="2:14" ht="12.75">
      <c r="B3" s="8"/>
      <c r="C3" s="8"/>
      <c r="D3" s="12"/>
      <c r="E3" s="10"/>
      <c r="F3" s="12"/>
      <c r="G3" s="10"/>
      <c r="H3" s="12"/>
      <c r="I3" s="10"/>
      <c r="J3" s="12"/>
      <c r="K3" s="10"/>
      <c r="L3" s="8"/>
      <c r="M3" s="8"/>
      <c r="N3" s="8"/>
    </row>
    <row r="4" spans="1:14" ht="12.75">
      <c r="A4" t="s">
        <v>90</v>
      </c>
      <c r="B4" s="17" t="s">
        <v>30</v>
      </c>
      <c r="C4" s="11"/>
      <c r="D4" s="13"/>
      <c r="E4" s="19">
        <f>D4*1</f>
        <v>0</v>
      </c>
      <c r="F4" s="13"/>
      <c r="G4" s="19">
        <f>F4*2</f>
        <v>0</v>
      </c>
      <c r="H4" s="13"/>
      <c r="I4" s="19">
        <f>H4*3</f>
        <v>0</v>
      </c>
      <c r="J4" s="13">
        <v>1</v>
      </c>
      <c r="K4" s="19">
        <f>J4*6</f>
        <v>6</v>
      </c>
      <c r="L4" s="16">
        <f>SUM(D4,F4,H4,J4)</f>
        <v>1</v>
      </c>
      <c r="M4" s="16">
        <f>(D4*7)+(F4*14)+(H4*21)+(J4*42)</f>
        <v>42</v>
      </c>
      <c r="N4" s="16">
        <f>SUM(E4,G4,I4,K4)</f>
        <v>6</v>
      </c>
    </row>
    <row r="5" spans="2:14" ht="12.75">
      <c r="B5" s="17"/>
      <c r="C5" s="11"/>
      <c r="D5" s="13"/>
      <c r="E5" s="19">
        <f>D5*1</f>
        <v>0</v>
      </c>
      <c r="F5" s="13"/>
      <c r="G5" s="19">
        <f>F5*2</f>
        <v>0</v>
      </c>
      <c r="H5" s="13"/>
      <c r="I5" s="19">
        <f>H5*3</f>
        <v>0</v>
      </c>
      <c r="J5" s="13"/>
      <c r="K5" s="19">
        <f>J5*6</f>
        <v>0</v>
      </c>
      <c r="L5" s="16">
        <f>SUM(D5,F5,H5,J5)</f>
        <v>0</v>
      </c>
      <c r="M5" s="16">
        <f>(D5*7)+(F5*14)+(H5*21)+(J5*42)</f>
        <v>0</v>
      </c>
      <c r="N5" s="16">
        <f>SUM(E5,G5,I5,K5)</f>
        <v>0</v>
      </c>
    </row>
    <row r="6" spans="2:14" ht="12.75">
      <c r="B6" s="17"/>
      <c r="C6" s="11"/>
      <c r="D6" s="13"/>
      <c r="E6" s="19"/>
      <c r="F6" s="13"/>
      <c r="G6" s="19"/>
      <c r="H6" s="13"/>
      <c r="I6" s="19"/>
      <c r="J6" s="13"/>
      <c r="K6" s="19"/>
      <c r="L6" s="16"/>
      <c r="M6" s="16"/>
      <c r="N6" s="16"/>
    </row>
    <row r="7" spans="2:14" ht="12.75">
      <c r="B7" s="17"/>
      <c r="C7" s="11"/>
      <c r="D7" s="13"/>
      <c r="E7" s="19"/>
      <c r="F7" s="13"/>
      <c r="G7" s="19"/>
      <c r="H7" s="13"/>
      <c r="I7" s="19"/>
      <c r="J7" s="13"/>
      <c r="K7" s="19"/>
      <c r="L7" s="16"/>
      <c r="M7" s="16"/>
      <c r="N7" s="16"/>
    </row>
    <row r="8" spans="2:14" ht="12.75">
      <c r="B8" s="17"/>
      <c r="C8" s="11"/>
      <c r="D8" s="13"/>
      <c r="E8" s="19"/>
      <c r="F8" s="13"/>
      <c r="G8" s="19"/>
      <c r="H8" s="13"/>
      <c r="I8" s="19"/>
      <c r="J8" s="13"/>
      <c r="K8" s="19"/>
      <c r="L8" s="16"/>
      <c r="M8" s="16"/>
      <c r="N8" s="16"/>
    </row>
    <row r="9" spans="2:14" ht="12.75">
      <c r="B9" s="17"/>
      <c r="C9" s="11"/>
      <c r="D9" s="13"/>
      <c r="E9" s="19"/>
      <c r="F9" s="14"/>
      <c r="G9" s="19"/>
      <c r="H9" s="13"/>
      <c r="I9" s="19"/>
      <c r="J9" s="13"/>
      <c r="K9" s="19"/>
      <c r="L9" s="16"/>
      <c r="M9" s="16"/>
      <c r="N9" s="16"/>
    </row>
    <row r="10" spans="1:14" ht="12.75">
      <c r="A10" t="s">
        <v>7</v>
      </c>
      <c r="B10" s="9" t="s">
        <v>30</v>
      </c>
      <c r="C10" s="11"/>
      <c r="D10" s="13">
        <f aca="true" t="shared" si="0" ref="D10:N10">SUM(D4:D8)</f>
        <v>0</v>
      </c>
      <c r="E10" s="28">
        <f t="shared" si="0"/>
        <v>0</v>
      </c>
      <c r="F10" s="13">
        <f t="shared" si="0"/>
        <v>0</v>
      </c>
      <c r="G10" s="28">
        <f t="shared" si="0"/>
        <v>0</v>
      </c>
      <c r="H10" s="13">
        <f t="shared" si="0"/>
        <v>0</v>
      </c>
      <c r="I10" s="28">
        <f t="shared" si="0"/>
        <v>0</v>
      </c>
      <c r="J10" s="13">
        <f t="shared" si="0"/>
        <v>1</v>
      </c>
      <c r="K10" s="28">
        <f t="shared" si="0"/>
        <v>6</v>
      </c>
      <c r="L10" s="13">
        <f t="shared" si="0"/>
        <v>1</v>
      </c>
      <c r="M10" s="13">
        <f t="shared" si="0"/>
        <v>42</v>
      </c>
      <c r="N10" s="13">
        <f t="shared" si="0"/>
        <v>6</v>
      </c>
    </row>
    <row r="11" ht="12.75">
      <c r="D11" s="23"/>
    </row>
    <row r="12" ht="12.75">
      <c r="D12" s="23"/>
    </row>
    <row r="13" ht="12.75">
      <c r="D13" s="23"/>
    </row>
    <row r="14" ht="12.75">
      <c r="D14" s="23"/>
    </row>
    <row r="15" ht="12.75">
      <c r="D15" s="23"/>
    </row>
    <row r="16" ht="12.75">
      <c r="D16" s="23"/>
    </row>
    <row r="17" ht="12.75">
      <c r="D17" s="24"/>
    </row>
    <row r="18" ht="12.75">
      <c r="D18" s="24"/>
    </row>
    <row r="19" ht="12.75">
      <c r="D19" s="24"/>
    </row>
    <row r="20" ht="12.75">
      <c r="D20" s="24"/>
    </row>
    <row r="21" ht="12.75">
      <c r="D21" s="24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</sheetData>
  <sheetProtection/>
  <mergeCells count="8">
    <mergeCell ref="M1:M2"/>
    <mergeCell ref="N1:N2"/>
    <mergeCell ref="D1:E1"/>
    <mergeCell ref="A1:A2"/>
    <mergeCell ref="F1:G1"/>
    <mergeCell ref="H1:I1"/>
    <mergeCell ref="J1:K1"/>
    <mergeCell ref="L1:L2"/>
  </mergeCells>
  <printOptions/>
  <pageMargins left="0.984251968503937" right="0.1968503937007874" top="0.7874015748031497" bottom="0.3937007874015748" header="0" footer="0"/>
  <pageSetup horizontalDpi="300" verticalDpi="300" orientation="landscape" paperSize="9" scale="85" r:id="rId1"/>
  <headerFooter alignWithMargins="0">
    <oddHeader>&amp;LRANGLISTE Ungarn &amp;CHirschthal Schweiz&amp;R2018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Voegtlin-Meyer AG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Heinzelmann</dc:creator>
  <cp:keywords/>
  <dc:description/>
  <cp:lastModifiedBy>A. Gloor</cp:lastModifiedBy>
  <cp:lastPrinted>2018-06-06T14:41:19Z</cp:lastPrinted>
  <dcterms:created xsi:type="dcterms:W3CDTF">2000-03-09T16:10:05Z</dcterms:created>
  <dcterms:modified xsi:type="dcterms:W3CDTF">2018-06-06T14:47:06Z</dcterms:modified>
  <cp:category/>
  <cp:version/>
  <cp:contentType/>
  <cp:contentStatus/>
</cp:coreProperties>
</file>